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en\Websites\Recreactief Volleybal Kortrijk\Gerestylde  Website\Gerestylde Website_20190916\"/>
    </mc:Choice>
  </mc:AlternateContent>
  <bookViews>
    <workbookView xWindow="120" yWindow="105" windowWidth="19020" windowHeight="9345" tabRatio="918" activeTab="3"/>
  </bookViews>
  <sheets>
    <sheet name="Speeldag 1" sheetId="1" r:id="rId1"/>
    <sheet name="Speeldag 2" sheetId="2" r:id="rId2"/>
    <sheet name="Speeldag 3" sheetId="5" r:id="rId3"/>
    <sheet name="Speeldag 4" sheetId="6" r:id="rId4"/>
    <sheet name="Speeldag 5" sheetId="8" r:id="rId5"/>
    <sheet name="Speeldag 6" sheetId="9" r:id="rId6"/>
    <sheet name="Speeldag 7" sheetId="7" r:id="rId7"/>
    <sheet name="Speeldag 8" sheetId="12" r:id="rId8"/>
    <sheet name="Speeldag 9" sheetId="14" r:id="rId9"/>
    <sheet name="Speeldag 10" sheetId="13" r:id="rId10"/>
    <sheet name="Speeldag 11" sheetId="15" r:id="rId11"/>
  </sheets>
  <calcPr calcId="152511"/>
</workbook>
</file>

<file path=xl/calcChain.xml><?xml version="1.0" encoding="utf-8"?>
<calcChain xmlns="http://schemas.openxmlformats.org/spreadsheetml/2006/main">
  <c r="AJ63" i="15" l="1"/>
  <c r="AI63" i="15"/>
  <c r="AH63" i="15"/>
  <c r="AG63" i="15"/>
  <c r="AF63" i="15"/>
  <c r="AE63" i="15"/>
  <c r="AD63" i="15"/>
  <c r="AC63" i="15"/>
  <c r="AB63" i="15"/>
  <c r="Z63" i="15"/>
  <c r="S63" i="15"/>
  <c r="J63" i="15"/>
  <c r="AK63" i="15" s="1"/>
  <c r="AK62" i="15"/>
  <c r="AJ62" i="15"/>
  <c r="AI62" i="15"/>
  <c r="AH62" i="15"/>
  <c r="AG62" i="15"/>
  <c r="AF62" i="15"/>
  <c r="AE62" i="15"/>
  <c r="AD62" i="15"/>
  <c r="AC62" i="15"/>
  <c r="AB62" i="15"/>
  <c r="Z62" i="15"/>
  <c r="S62" i="15"/>
  <c r="J62" i="15"/>
  <c r="AJ61" i="15"/>
  <c r="AI61" i="15"/>
  <c r="AH61" i="15"/>
  <c r="AG61" i="15"/>
  <c r="AF61" i="15"/>
  <c r="AE61" i="15"/>
  <c r="AD61" i="15"/>
  <c r="AC61" i="15"/>
  <c r="AB61" i="15"/>
  <c r="Z61" i="15"/>
  <c r="S61" i="15"/>
  <c r="J61" i="15"/>
  <c r="AK61" i="15" s="1"/>
  <c r="AK60" i="15"/>
  <c r="AJ60" i="15"/>
  <c r="AI60" i="15"/>
  <c r="AH60" i="15"/>
  <c r="AG60" i="15"/>
  <c r="AF60" i="15"/>
  <c r="AE60" i="15"/>
  <c r="AD60" i="15"/>
  <c r="AC60" i="15"/>
  <c r="AB60" i="15"/>
  <c r="Z60" i="15"/>
  <c r="S60" i="15"/>
  <c r="J60" i="15"/>
  <c r="AJ59" i="15"/>
  <c r="AI59" i="15"/>
  <c r="AH59" i="15"/>
  <c r="AG59" i="15"/>
  <c r="AF59" i="15"/>
  <c r="AE59" i="15"/>
  <c r="AD59" i="15"/>
  <c r="AC59" i="15"/>
  <c r="AB59" i="15"/>
  <c r="Z59" i="15"/>
  <c r="S59" i="15"/>
  <c r="J59" i="15"/>
  <c r="AK59" i="15" s="1"/>
  <c r="AJ58" i="15"/>
  <c r="AI58" i="15"/>
  <c r="AH58" i="15"/>
  <c r="AG58" i="15"/>
  <c r="AF58" i="15"/>
  <c r="AE58" i="15"/>
  <c r="AD58" i="15"/>
  <c r="AC58" i="15"/>
  <c r="AB58" i="15"/>
  <c r="Z58" i="15"/>
  <c r="S58" i="15"/>
  <c r="J58" i="15"/>
  <c r="AK58" i="15" s="1"/>
  <c r="AK57" i="15"/>
  <c r="AJ57" i="15"/>
  <c r="AI57" i="15"/>
  <c r="AH57" i="15"/>
  <c r="AG57" i="15"/>
  <c r="AF57" i="15"/>
  <c r="AE57" i="15"/>
  <c r="AD57" i="15"/>
  <c r="AC57" i="15"/>
  <c r="AB57" i="15"/>
  <c r="Z57" i="15"/>
  <c r="S57" i="15"/>
  <c r="J57" i="15"/>
  <c r="AJ56" i="15"/>
  <c r="AI56" i="15"/>
  <c r="AH56" i="15"/>
  <c r="AG56" i="15"/>
  <c r="AF56" i="15"/>
  <c r="AE56" i="15"/>
  <c r="AD56" i="15"/>
  <c r="AC56" i="15"/>
  <c r="AB56" i="15"/>
  <c r="Z56" i="15"/>
  <c r="S56" i="15"/>
  <c r="J56" i="15"/>
  <c r="AK56" i="15" s="1"/>
  <c r="AJ55" i="15"/>
  <c r="AI55" i="15"/>
  <c r="AH55" i="15"/>
  <c r="AG55" i="15"/>
  <c r="AF55" i="15"/>
  <c r="AE55" i="15"/>
  <c r="AD55" i="15"/>
  <c r="AC55" i="15"/>
  <c r="AB55" i="15"/>
  <c r="Z55" i="15"/>
  <c r="S55" i="15"/>
  <c r="J55" i="15"/>
  <c r="AK55" i="15" s="1"/>
  <c r="AK54" i="15"/>
  <c r="AJ54" i="15"/>
  <c r="AI54" i="15"/>
  <c r="AH54" i="15"/>
  <c r="AG54" i="15"/>
  <c r="AF54" i="15"/>
  <c r="AE54" i="15"/>
  <c r="AD54" i="15"/>
  <c r="AC54" i="15"/>
  <c r="AB54" i="15"/>
  <c r="Z54" i="15"/>
  <c r="S54" i="15"/>
  <c r="J54" i="15"/>
  <c r="AJ53" i="15"/>
  <c r="AI53" i="15"/>
  <c r="AH53" i="15"/>
  <c r="AG53" i="15"/>
  <c r="AF53" i="15"/>
  <c r="AE53" i="15"/>
  <c r="AD53" i="15"/>
  <c r="AC53" i="15"/>
  <c r="AB53" i="15"/>
  <c r="Z53" i="15"/>
  <c r="S53" i="15"/>
  <c r="J53" i="15"/>
  <c r="AK53" i="15" s="1"/>
  <c r="AK52" i="15"/>
  <c r="AJ52" i="15"/>
  <c r="AI52" i="15"/>
  <c r="AH52" i="15"/>
  <c r="AG52" i="15"/>
  <c r="AF52" i="15"/>
  <c r="AE52" i="15"/>
  <c r="AD52" i="15"/>
  <c r="AC52" i="15"/>
  <c r="AB52" i="15"/>
  <c r="Z52" i="15"/>
  <c r="S52" i="15"/>
  <c r="J52" i="15"/>
  <c r="X45" i="15"/>
  <c r="V45" i="15"/>
  <c r="X44" i="15"/>
  <c r="V44" i="15"/>
  <c r="X43" i="15"/>
  <c r="V43" i="15"/>
  <c r="X42" i="15"/>
  <c r="V42" i="15"/>
  <c r="X41" i="15"/>
  <c r="V41" i="15"/>
  <c r="X40" i="15"/>
  <c r="V40" i="15"/>
  <c r="AK63" i="13"/>
  <c r="AJ63" i="13"/>
  <c r="AI63" i="13"/>
  <c r="AH63" i="13"/>
  <c r="AG63" i="13"/>
  <c r="AF63" i="13"/>
  <c r="AE63" i="13"/>
  <c r="AD63" i="13"/>
  <c r="AC63" i="13"/>
  <c r="AB63" i="13"/>
  <c r="Z63" i="13"/>
  <c r="S63" i="13"/>
  <c r="J63" i="13"/>
  <c r="AJ62" i="13"/>
  <c r="AI62" i="13"/>
  <c r="AH62" i="13"/>
  <c r="AG62" i="13"/>
  <c r="AF62" i="13"/>
  <c r="AE62" i="13"/>
  <c r="AD62" i="13"/>
  <c r="AC62" i="13"/>
  <c r="AB62" i="13"/>
  <c r="Z62" i="13"/>
  <c r="S62" i="13"/>
  <c r="J62" i="13"/>
  <c r="AK62" i="13" s="1"/>
  <c r="AJ61" i="13"/>
  <c r="AI61" i="13"/>
  <c r="AH61" i="13"/>
  <c r="AG61" i="13"/>
  <c r="AF61" i="13"/>
  <c r="AE61" i="13"/>
  <c r="AD61" i="13"/>
  <c r="AC61" i="13"/>
  <c r="AB61" i="13"/>
  <c r="Z61" i="13"/>
  <c r="S61" i="13"/>
  <c r="J61" i="13"/>
  <c r="AK61" i="13" s="1"/>
  <c r="AJ60" i="13"/>
  <c r="AI60" i="13"/>
  <c r="AH60" i="13"/>
  <c r="AG60" i="13"/>
  <c r="AF60" i="13"/>
  <c r="AE60" i="13"/>
  <c r="AD60" i="13"/>
  <c r="AC60" i="13"/>
  <c r="AB60" i="13"/>
  <c r="Z60" i="13"/>
  <c r="S60" i="13"/>
  <c r="J60" i="13"/>
  <c r="AK60" i="13" s="1"/>
  <c r="AJ59" i="13"/>
  <c r="AI59" i="13"/>
  <c r="AH59" i="13"/>
  <c r="AG59" i="13"/>
  <c r="AF59" i="13"/>
  <c r="AE59" i="13"/>
  <c r="AD59" i="13"/>
  <c r="AC59" i="13"/>
  <c r="AB59" i="13"/>
  <c r="Z59" i="13"/>
  <c r="S59" i="13"/>
  <c r="J59" i="13"/>
  <c r="AK59" i="13" s="1"/>
  <c r="AK58" i="13"/>
  <c r="AJ58" i="13"/>
  <c r="AI58" i="13"/>
  <c r="AH58" i="13"/>
  <c r="AG58" i="13"/>
  <c r="AF58" i="13"/>
  <c r="AE58" i="13"/>
  <c r="AD58" i="13"/>
  <c r="AC58" i="13"/>
  <c r="AB58" i="13"/>
  <c r="Z58" i="13"/>
  <c r="S58" i="13"/>
  <c r="J58" i="13"/>
  <c r="AK57" i="13"/>
  <c r="AJ57" i="13"/>
  <c r="AI57" i="13"/>
  <c r="AH57" i="13"/>
  <c r="AG57" i="13"/>
  <c r="AF57" i="13"/>
  <c r="AE57" i="13"/>
  <c r="AD57" i="13"/>
  <c r="AC57" i="13"/>
  <c r="AB57" i="13"/>
  <c r="Z57" i="13"/>
  <c r="S57" i="13"/>
  <c r="J57" i="13"/>
  <c r="AK56" i="13"/>
  <c r="AJ56" i="13"/>
  <c r="AI56" i="13"/>
  <c r="AH56" i="13"/>
  <c r="AG56" i="13"/>
  <c r="AF56" i="13"/>
  <c r="AE56" i="13"/>
  <c r="AD56" i="13"/>
  <c r="AC56" i="13"/>
  <c r="AB56" i="13"/>
  <c r="Z56" i="13"/>
  <c r="S56" i="13"/>
  <c r="J56" i="13"/>
  <c r="AK55" i="13"/>
  <c r="AJ55" i="13"/>
  <c r="AI55" i="13"/>
  <c r="AH55" i="13"/>
  <c r="AG55" i="13"/>
  <c r="AF55" i="13"/>
  <c r="AE55" i="13"/>
  <c r="AD55" i="13"/>
  <c r="AC55" i="13"/>
  <c r="AB55" i="13"/>
  <c r="Z55" i="13"/>
  <c r="S55" i="13"/>
  <c r="J55" i="13"/>
  <c r="AJ54" i="13"/>
  <c r="AI54" i="13"/>
  <c r="AH54" i="13"/>
  <c r="AG54" i="13"/>
  <c r="AF54" i="13"/>
  <c r="AE54" i="13"/>
  <c r="AD54" i="13"/>
  <c r="AC54" i="13"/>
  <c r="AB54" i="13"/>
  <c r="Z54" i="13"/>
  <c r="S54" i="13"/>
  <c r="J54" i="13"/>
  <c r="AK54" i="13" s="1"/>
  <c r="AJ53" i="13"/>
  <c r="AI53" i="13"/>
  <c r="AH53" i="13"/>
  <c r="AG53" i="13"/>
  <c r="AF53" i="13"/>
  <c r="AE53" i="13"/>
  <c r="AD53" i="13"/>
  <c r="AC53" i="13"/>
  <c r="AB53" i="13"/>
  <c r="Z53" i="13"/>
  <c r="S53" i="13"/>
  <c r="J53" i="13"/>
  <c r="AK53" i="13" s="1"/>
  <c r="AJ52" i="13"/>
  <c r="AI52" i="13"/>
  <c r="AH52" i="13"/>
  <c r="AG52" i="13"/>
  <c r="AF52" i="13"/>
  <c r="AE52" i="13"/>
  <c r="AD52" i="13"/>
  <c r="AC52" i="13"/>
  <c r="AB52" i="13"/>
  <c r="Z52" i="13"/>
  <c r="S52" i="13"/>
  <c r="J52" i="13"/>
  <c r="AK52" i="13" s="1"/>
  <c r="X45" i="13"/>
  <c r="V45" i="13"/>
  <c r="X44" i="13"/>
  <c r="V44" i="13"/>
  <c r="X43" i="13"/>
  <c r="V43" i="13"/>
  <c r="X42" i="13"/>
  <c r="V42" i="13"/>
  <c r="X41" i="13"/>
  <c r="V41" i="13"/>
  <c r="X40" i="13"/>
  <c r="V40" i="13"/>
  <c r="AJ63" i="14"/>
  <c r="AI63" i="14"/>
  <c r="AH63" i="14"/>
  <c r="AG63" i="14"/>
  <c r="AF63" i="14"/>
  <c r="AE63" i="14"/>
  <c r="AD63" i="14"/>
  <c r="AC63" i="14"/>
  <c r="AB63" i="14"/>
  <c r="Z63" i="14"/>
  <c r="S63" i="14"/>
  <c r="J63" i="14"/>
  <c r="AK63" i="14" s="1"/>
  <c r="AJ62" i="14"/>
  <c r="AI62" i="14"/>
  <c r="AH62" i="14"/>
  <c r="AG62" i="14"/>
  <c r="AF62" i="14"/>
  <c r="AE62" i="14"/>
  <c r="AD62" i="14"/>
  <c r="AC62" i="14"/>
  <c r="AB62" i="14"/>
  <c r="Z62" i="14"/>
  <c r="S62" i="14"/>
  <c r="J62" i="14"/>
  <c r="AK62" i="14" s="1"/>
  <c r="AJ61" i="14"/>
  <c r="AI61" i="14"/>
  <c r="AH61" i="14"/>
  <c r="AG61" i="14"/>
  <c r="AF61" i="14"/>
  <c r="AE61" i="14"/>
  <c r="AD61" i="14"/>
  <c r="AC61" i="14"/>
  <c r="AB61" i="14"/>
  <c r="Z61" i="14"/>
  <c r="S61" i="14"/>
  <c r="J61" i="14"/>
  <c r="AK61" i="14" s="1"/>
  <c r="AK60" i="14"/>
  <c r="AJ60" i="14"/>
  <c r="AI60" i="14"/>
  <c r="AH60" i="14"/>
  <c r="AG60" i="14"/>
  <c r="AF60" i="14"/>
  <c r="AE60" i="14"/>
  <c r="AD60" i="14"/>
  <c r="AC60" i="14"/>
  <c r="AB60" i="14"/>
  <c r="Z60" i="14"/>
  <c r="S60" i="14"/>
  <c r="J60" i="14"/>
  <c r="AJ59" i="14"/>
  <c r="AI59" i="14"/>
  <c r="AH59" i="14"/>
  <c r="AG59" i="14"/>
  <c r="AF59" i="14"/>
  <c r="AE59" i="14"/>
  <c r="AD59" i="14"/>
  <c r="AC59" i="14"/>
  <c r="AB59" i="14"/>
  <c r="Z59" i="14"/>
  <c r="S59" i="14"/>
  <c r="J59" i="14"/>
  <c r="AK59" i="14" s="1"/>
  <c r="AJ58" i="14"/>
  <c r="AI58" i="14"/>
  <c r="AH58" i="14"/>
  <c r="AG58" i="14"/>
  <c r="AF58" i="14"/>
  <c r="AE58" i="14"/>
  <c r="AD58" i="14"/>
  <c r="AC58" i="14"/>
  <c r="AB58" i="14"/>
  <c r="Z58" i="14"/>
  <c r="S58" i="14"/>
  <c r="J58" i="14"/>
  <c r="AK58" i="14" s="1"/>
  <c r="AK57" i="14"/>
  <c r="AJ57" i="14"/>
  <c r="AI57" i="14"/>
  <c r="AH57" i="14"/>
  <c r="AG57" i="14"/>
  <c r="AF57" i="14"/>
  <c r="AE57" i="14"/>
  <c r="AD57" i="14"/>
  <c r="AC57" i="14"/>
  <c r="AB57" i="14"/>
  <c r="Z57" i="14"/>
  <c r="S57" i="14"/>
  <c r="J57" i="14"/>
  <c r="AJ56" i="14"/>
  <c r="AI56" i="14"/>
  <c r="AH56" i="14"/>
  <c r="AG56" i="14"/>
  <c r="AF56" i="14"/>
  <c r="AE56" i="14"/>
  <c r="AD56" i="14"/>
  <c r="AC56" i="14"/>
  <c r="AB56" i="14"/>
  <c r="Z56" i="14"/>
  <c r="S56" i="14"/>
  <c r="J56" i="14"/>
  <c r="AK56" i="14" s="1"/>
  <c r="AK55" i="14"/>
  <c r="AJ55" i="14"/>
  <c r="AI55" i="14"/>
  <c r="AH55" i="14"/>
  <c r="AG55" i="14"/>
  <c r="AF55" i="14"/>
  <c r="AE55" i="14"/>
  <c r="AD55" i="14"/>
  <c r="AC55" i="14"/>
  <c r="AB55" i="14"/>
  <c r="Z55" i="14"/>
  <c r="S55" i="14"/>
  <c r="J55" i="14"/>
  <c r="AJ54" i="14"/>
  <c r="AI54" i="14"/>
  <c r="AH54" i="14"/>
  <c r="AG54" i="14"/>
  <c r="AF54" i="14"/>
  <c r="AE54" i="14"/>
  <c r="AD54" i="14"/>
  <c r="AC54" i="14"/>
  <c r="AB54" i="14"/>
  <c r="Z54" i="14"/>
  <c r="S54" i="14"/>
  <c r="J54" i="14"/>
  <c r="AK54" i="14" s="1"/>
  <c r="AJ53" i="14"/>
  <c r="AI53" i="14"/>
  <c r="AH53" i="14"/>
  <c r="AG53" i="14"/>
  <c r="AF53" i="14"/>
  <c r="AE53" i="14"/>
  <c r="AD53" i="14"/>
  <c r="AC53" i="14"/>
  <c r="AB53" i="14"/>
  <c r="Z53" i="14"/>
  <c r="S53" i="14"/>
  <c r="J53" i="14"/>
  <c r="AK53" i="14" s="1"/>
  <c r="AJ52" i="14"/>
  <c r="AI52" i="14"/>
  <c r="AH52" i="14"/>
  <c r="AG52" i="14"/>
  <c r="AF52" i="14"/>
  <c r="AE52" i="14"/>
  <c r="AD52" i="14"/>
  <c r="AC52" i="14"/>
  <c r="AB52" i="14"/>
  <c r="Z52" i="14"/>
  <c r="S52" i="14"/>
  <c r="J52" i="14"/>
  <c r="AK52" i="14" s="1"/>
  <c r="X45" i="14"/>
  <c r="V45" i="14"/>
  <c r="X44" i="14"/>
  <c r="V44" i="14"/>
  <c r="X43" i="14"/>
  <c r="V43" i="14"/>
  <c r="X42" i="14"/>
  <c r="V42" i="14"/>
  <c r="X41" i="14"/>
  <c r="V41" i="14"/>
  <c r="X40" i="14"/>
  <c r="V40" i="14"/>
  <c r="AJ63" i="12"/>
  <c r="AI63" i="12"/>
  <c r="AH63" i="12"/>
  <c r="AG63" i="12"/>
  <c r="AF63" i="12"/>
  <c r="AE63" i="12"/>
  <c r="AD63" i="12"/>
  <c r="AC63" i="12"/>
  <c r="AB63" i="12"/>
  <c r="Z63" i="12"/>
  <c r="S63" i="12"/>
  <c r="J63" i="12"/>
  <c r="AK63" i="12" s="1"/>
  <c r="AK62" i="12"/>
  <c r="AJ62" i="12"/>
  <c r="AI62" i="12"/>
  <c r="AH62" i="12"/>
  <c r="AG62" i="12"/>
  <c r="AF62" i="12"/>
  <c r="AE62" i="12"/>
  <c r="AD62" i="12"/>
  <c r="AC62" i="12"/>
  <c r="AB62" i="12"/>
  <c r="Z62" i="12"/>
  <c r="S62" i="12"/>
  <c r="J62" i="12"/>
  <c r="AJ61" i="12"/>
  <c r="AI61" i="12"/>
  <c r="AH61" i="12"/>
  <c r="AG61" i="12"/>
  <c r="AF61" i="12"/>
  <c r="AE61" i="12"/>
  <c r="AD61" i="12"/>
  <c r="AC61" i="12"/>
  <c r="AB61" i="12"/>
  <c r="Z61" i="12"/>
  <c r="S61" i="12"/>
  <c r="J61" i="12"/>
  <c r="AK61" i="12" s="1"/>
  <c r="AK60" i="12"/>
  <c r="AJ60" i="12"/>
  <c r="AI60" i="12"/>
  <c r="AH60" i="12"/>
  <c r="AG60" i="12"/>
  <c r="AF60" i="12"/>
  <c r="AE60" i="12"/>
  <c r="AD60" i="12"/>
  <c r="AC60" i="12"/>
  <c r="AB60" i="12"/>
  <c r="Z60" i="12"/>
  <c r="S60" i="12"/>
  <c r="J60" i="12"/>
  <c r="AJ59" i="12"/>
  <c r="AI59" i="12"/>
  <c r="AH59" i="12"/>
  <c r="AG59" i="12"/>
  <c r="AF59" i="12"/>
  <c r="AE59" i="12"/>
  <c r="AD59" i="12"/>
  <c r="AC59" i="12"/>
  <c r="AB59" i="12"/>
  <c r="Z59" i="12"/>
  <c r="S59" i="12"/>
  <c r="J59" i="12"/>
  <c r="AK59" i="12" s="1"/>
  <c r="AJ58" i="12"/>
  <c r="AI58" i="12"/>
  <c r="AH58" i="12"/>
  <c r="AG58" i="12"/>
  <c r="AF58" i="12"/>
  <c r="AE58" i="12"/>
  <c r="AD58" i="12"/>
  <c r="AC58" i="12"/>
  <c r="AB58" i="12"/>
  <c r="Z58" i="12"/>
  <c r="S58" i="12"/>
  <c r="J58" i="12"/>
  <c r="AK58" i="12" s="1"/>
  <c r="AK57" i="12"/>
  <c r="AJ57" i="12"/>
  <c r="AI57" i="12"/>
  <c r="AH57" i="12"/>
  <c r="AG57" i="12"/>
  <c r="AF57" i="12"/>
  <c r="AE57" i="12"/>
  <c r="AD57" i="12"/>
  <c r="AC57" i="12"/>
  <c r="AB57" i="12"/>
  <c r="Z57" i="12"/>
  <c r="S57" i="12"/>
  <c r="J57" i="12"/>
  <c r="AJ56" i="12"/>
  <c r="AI56" i="12"/>
  <c r="AH56" i="12"/>
  <c r="AG56" i="12"/>
  <c r="AF56" i="12"/>
  <c r="AE56" i="12"/>
  <c r="AD56" i="12"/>
  <c r="AC56" i="12"/>
  <c r="AB56" i="12"/>
  <c r="Z56" i="12"/>
  <c r="S56" i="12"/>
  <c r="J56" i="12"/>
  <c r="AK56" i="12" s="1"/>
  <c r="AJ55" i="12"/>
  <c r="AI55" i="12"/>
  <c r="AH55" i="12"/>
  <c r="AG55" i="12"/>
  <c r="AF55" i="12"/>
  <c r="AE55" i="12"/>
  <c r="AD55" i="12"/>
  <c r="AC55" i="12"/>
  <c r="AB55" i="12"/>
  <c r="Z55" i="12"/>
  <c r="S55" i="12"/>
  <c r="J55" i="12"/>
  <c r="AK55" i="12" s="1"/>
  <c r="AK54" i="12"/>
  <c r="AJ54" i="12"/>
  <c r="AI54" i="12"/>
  <c r="AH54" i="12"/>
  <c r="AG54" i="12"/>
  <c r="AF54" i="12"/>
  <c r="AE54" i="12"/>
  <c r="AD54" i="12"/>
  <c r="AC54" i="12"/>
  <c r="AB54" i="12"/>
  <c r="Z54" i="12"/>
  <c r="S54" i="12"/>
  <c r="J54" i="12"/>
  <c r="AJ53" i="12"/>
  <c r="AI53" i="12"/>
  <c r="AH53" i="12"/>
  <c r="AG53" i="12"/>
  <c r="AF53" i="12"/>
  <c r="AE53" i="12"/>
  <c r="AD53" i="12"/>
  <c r="AC53" i="12"/>
  <c r="AB53" i="12"/>
  <c r="Z53" i="12"/>
  <c r="S53" i="12"/>
  <c r="J53" i="12"/>
  <c r="AK53" i="12" s="1"/>
  <c r="AK52" i="12"/>
  <c r="AJ52" i="12"/>
  <c r="AI52" i="12"/>
  <c r="AH52" i="12"/>
  <c r="AG52" i="12"/>
  <c r="AF52" i="12"/>
  <c r="AE52" i="12"/>
  <c r="AD52" i="12"/>
  <c r="AC52" i="12"/>
  <c r="AB52" i="12"/>
  <c r="Z52" i="12"/>
  <c r="S52" i="12"/>
  <c r="J52" i="12"/>
  <c r="X45" i="12"/>
  <c r="V45" i="12"/>
  <c r="X44" i="12"/>
  <c r="V44" i="12"/>
  <c r="X43" i="12"/>
  <c r="V43" i="12"/>
  <c r="X42" i="12"/>
  <c r="V42" i="12"/>
  <c r="X41" i="12"/>
  <c r="V41" i="12"/>
  <c r="X40" i="12"/>
  <c r="V40" i="12"/>
  <c r="AJ63" i="7"/>
  <c r="AI63" i="7"/>
  <c r="AH63" i="7"/>
  <c r="AG63" i="7"/>
  <c r="AF63" i="7"/>
  <c r="AE63" i="7"/>
  <c r="AD63" i="7"/>
  <c r="AC63" i="7"/>
  <c r="AB63" i="7"/>
  <c r="Z63" i="7"/>
  <c r="S63" i="7"/>
  <c r="J63" i="7"/>
  <c r="AK63" i="7" s="1"/>
  <c r="AJ62" i="7"/>
  <c r="AI62" i="7"/>
  <c r="AH62" i="7"/>
  <c r="AG62" i="7"/>
  <c r="AF62" i="7"/>
  <c r="AE62" i="7"/>
  <c r="AD62" i="7"/>
  <c r="AC62" i="7"/>
  <c r="AB62" i="7"/>
  <c r="Z62" i="7"/>
  <c r="S62" i="7"/>
  <c r="J62" i="7"/>
  <c r="AK62" i="7" s="1"/>
  <c r="AJ61" i="7"/>
  <c r="AI61" i="7"/>
  <c r="AH61" i="7"/>
  <c r="AG61" i="7"/>
  <c r="AF61" i="7"/>
  <c r="AE61" i="7"/>
  <c r="AD61" i="7"/>
  <c r="AC61" i="7"/>
  <c r="AB61" i="7"/>
  <c r="Z61" i="7"/>
  <c r="S61" i="7"/>
  <c r="J61" i="7"/>
  <c r="AK61" i="7" s="1"/>
  <c r="AJ60" i="7"/>
  <c r="AI60" i="7"/>
  <c r="AH60" i="7"/>
  <c r="AG60" i="7"/>
  <c r="AF60" i="7"/>
  <c r="AE60" i="7"/>
  <c r="AD60" i="7"/>
  <c r="AC60" i="7"/>
  <c r="AB60" i="7"/>
  <c r="Z60" i="7"/>
  <c r="S60" i="7"/>
  <c r="J60" i="7"/>
  <c r="AK60" i="7" s="1"/>
  <c r="AJ59" i="7"/>
  <c r="AI59" i="7"/>
  <c r="AH59" i="7"/>
  <c r="AG59" i="7"/>
  <c r="AF59" i="7"/>
  <c r="AE59" i="7"/>
  <c r="AD59" i="7"/>
  <c r="AC59" i="7"/>
  <c r="AB59" i="7"/>
  <c r="Z59" i="7"/>
  <c r="S59" i="7"/>
  <c r="J59" i="7"/>
  <c r="AK59" i="7" s="1"/>
  <c r="AK58" i="7"/>
  <c r="AJ58" i="7"/>
  <c r="AI58" i="7"/>
  <c r="AH58" i="7"/>
  <c r="AG58" i="7"/>
  <c r="AF58" i="7"/>
  <c r="AE58" i="7"/>
  <c r="AD58" i="7"/>
  <c r="AC58" i="7"/>
  <c r="AB58" i="7"/>
  <c r="Z58" i="7"/>
  <c r="S58" i="7"/>
  <c r="J58" i="7"/>
  <c r="AK57" i="7"/>
  <c r="AJ57" i="7"/>
  <c r="AI57" i="7"/>
  <c r="AH57" i="7"/>
  <c r="AG57" i="7"/>
  <c r="AF57" i="7"/>
  <c r="AE57" i="7"/>
  <c r="AD57" i="7"/>
  <c r="AC57" i="7"/>
  <c r="AB57" i="7"/>
  <c r="Z57" i="7"/>
  <c r="S57" i="7"/>
  <c r="J57" i="7"/>
  <c r="AK56" i="7"/>
  <c r="AJ56" i="7"/>
  <c r="AI56" i="7"/>
  <c r="AH56" i="7"/>
  <c r="AG56" i="7"/>
  <c r="AF56" i="7"/>
  <c r="AE56" i="7"/>
  <c r="AD56" i="7"/>
  <c r="AC56" i="7"/>
  <c r="AB56" i="7"/>
  <c r="Z56" i="7"/>
  <c r="S56" i="7"/>
  <c r="J56" i="7"/>
  <c r="AJ55" i="7"/>
  <c r="AI55" i="7"/>
  <c r="AH55" i="7"/>
  <c r="AG55" i="7"/>
  <c r="AF55" i="7"/>
  <c r="AE55" i="7"/>
  <c r="AD55" i="7"/>
  <c r="AC55" i="7"/>
  <c r="AB55" i="7"/>
  <c r="Z55" i="7"/>
  <c r="S55" i="7"/>
  <c r="J55" i="7"/>
  <c r="AK55" i="7" s="1"/>
  <c r="AJ54" i="7"/>
  <c r="AI54" i="7"/>
  <c r="AH54" i="7"/>
  <c r="AG54" i="7"/>
  <c r="AF54" i="7"/>
  <c r="AE54" i="7"/>
  <c r="AD54" i="7"/>
  <c r="AC54" i="7"/>
  <c r="AB54" i="7"/>
  <c r="Z54" i="7"/>
  <c r="S54" i="7"/>
  <c r="J54" i="7"/>
  <c r="AK54" i="7" s="1"/>
  <c r="AJ53" i="7"/>
  <c r="AI53" i="7"/>
  <c r="AH53" i="7"/>
  <c r="AG53" i="7"/>
  <c r="AF53" i="7"/>
  <c r="AE53" i="7"/>
  <c r="AD53" i="7"/>
  <c r="AC53" i="7"/>
  <c r="AB53" i="7"/>
  <c r="Z53" i="7"/>
  <c r="S53" i="7"/>
  <c r="J53" i="7"/>
  <c r="AK53" i="7" s="1"/>
  <c r="AJ52" i="7"/>
  <c r="AI52" i="7"/>
  <c r="AH52" i="7"/>
  <c r="AG52" i="7"/>
  <c r="AF52" i="7"/>
  <c r="AE52" i="7"/>
  <c r="AD52" i="7"/>
  <c r="AC52" i="7"/>
  <c r="AB52" i="7"/>
  <c r="Z52" i="7"/>
  <c r="S52" i="7"/>
  <c r="J52" i="7"/>
  <c r="AK52" i="7" s="1"/>
  <c r="X45" i="7"/>
  <c r="V45" i="7"/>
  <c r="X44" i="7"/>
  <c r="V44" i="7"/>
  <c r="X43" i="7"/>
  <c r="V43" i="7"/>
  <c r="X42" i="7"/>
  <c r="V42" i="7"/>
  <c r="X41" i="7"/>
  <c r="V41" i="7"/>
  <c r="X40" i="7"/>
  <c r="V40" i="7"/>
  <c r="AK63" i="9"/>
  <c r="AJ63" i="9"/>
  <c r="AI63" i="9"/>
  <c r="AH63" i="9"/>
  <c r="AG63" i="9"/>
  <c r="AF63" i="9"/>
  <c r="AE63" i="9"/>
  <c r="AD63" i="9"/>
  <c r="AC63" i="9"/>
  <c r="AB63" i="9"/>
  <c r="Z63" i="9"/>
  <c r="S63" i="9"/>
  <c r="J63" i="9"/>
  <c r="AJ62" i="9"/>
  <c r="AI62" i="9"/>
  <c r="AH62" i="9"/>
  <c r="AG62" i="9"/>
  <c r="AF62" i="9"/>
  <c r="AE62" i="9"/>
  <c r="AD62" i="9"/>
  <c r="AC62" i="9"/>
  <c r="AB62" i="9"/>
  <c r="Z62" i="9"/>
  <c r="S62" i="9"/>
  <c r="J62" i="9"/>
  <c r="AK62" i="9" s="1"/>
  <c r="AJ61" i="9"/>
  <c r="AI61" i="9"/>
  <c r="AH61" i="9"/>
  <c r="AG61" i="9"/>
  <c r="AF61" i="9"/>
  <c r="AE61" i="9"/>
  <c r="AD61" i="9"/>
  <c r="AC61" i="9"/>
  <c r="AB61" i="9"/>
  <c r="Z61" i="9"/>
  <c r="S61" i="9"/>
  <c r="J61" i="9"/>
  <c r="AK61" i="9" s="1"/>
  <c r="AJ60" i="9"/>
  <c r="AI60" i="9"/>
  <c r="AH60" i="9"/>
  <c r="AG60" i="9"/>
  <c r="AF60" i="9"/>
  <c r="AE60" i="9"/>
  <c r="AD60" i="9"/>
  <c r="AC60" i="9"/>
  <c r="AB60" i="9"/>
  <c r="Z60" i="9"/>
  <c r="S60" i="9"/>
  <c r="J60" i="9"/>
  <c r="AK60" i="9" s="1"/>
  <c r="AJ59" i="9"/>
  <c r="AI59" i="9"/>
  <c r="AH59" i="9"/>
  <c r="AG59" i="9"/>
  <c r="AF59" i="9"/>
  <c r="AE59" i="9"/>
  <c r="AD59" i="9"/>
  <c r="AC59" i="9"/>
  <c r="AB59" i="9"/>
  <c r="Z59" i="9"/>
  <c r="S59" i="9"/>
  <c r="J59" i="9"/>
  <c r="AK59" i="9" s="1"/>
  <c r="AK58" i="9"/>
  <c r="AJ58" i="9"/>
  <c r="AI58" i="9"/>
  <c r="AH58" i="9"/>
  <c r="AG58" i="9"/>
  <c r="AF58" i="9"/>
  <c r="AE58" i="9"/>
  <c r="AD58" i="9"/>
  <c r="AC58" i="9"/>
  <c r="AB58" i="9"/>
  <c r="Z58" i="9"/>
  <c r="S58" i="9"/>
  <c r="J58" i="9"/>
  <c r="AK57" i="9"/>
  <c r="AJ57" i="9"/>
  <c r="AI57" i="9"/>
  <c r="AH57" i="9"/>
  <c r="AG57" i="9"/>
  <c r="AF57" i="9"/>
  <c r="AE57" i="9"/>
  <c r="AD57" i="9"/>
  <c r="AC57" i="9"/>
  <c r="AB57" i="9"/>
  <c r="Z57" i="9"/>
  <c r="S57" i="9"/>
  <c r="J57" i="9"/>
  <c r="AK56" i="9"/>
  <c r="AJ56" i="9"/>
  <c r="AI56" i="9"/>
  <c r="AH56" i="9"/>
  <c r="AG56" i="9"/>
  <c r="AF56" i="9"/>
  <c r="AE56" i="9"/>
  <c r="AD56" i="9"/>
  <c r="AC56" i="9"/>
  <c r="AB56" i="9"/>
  <c r="Z56" i="9"/>
  <c r="S56" i="9"/>
  <c r="J56" i="9"/>
  <c r="AK55" i="9"/>
  <c r="AJ55" i="9"/>
  <c r="AI55" i="9"/>
  <c r="AH55" i="9"/>
  <c r="AG55" i="9"/>
  <c r="AF55" i="9"/>
  <c r="AE55" i="9"/>
  <c r="AD55" i="9"/>
  <c r="AC55" i="9"/>
  <c r="AB55" i="9"/>
  <c r="Z55" i="9"/>
  <c r="S55" i="9"/>
  <c r="J55" i="9"/>
  <c r="AJ54" i="9"/>
  <c r="AI54" i="9"/>
  <c r="AH54" i="9"/>
  <c r="AG54" i="9"/>
  <c r="AF54" i="9"/>
  <c r="AE54" i="9"/>
  <c r="AD54" i="9"/>
  <c r="AC54" i="9"/>
  <c r="AB54" i="9"/>
  <c r="Z54" i="9"/>
  <c r="S54" i="9"/>
  <c r="J54" i="9"/>
  <c r="AK54" i="9" s="1"/>
  <c r="AJ53" i="9"/>
  <c r="AI53" i="9"/>
  <c r="AH53" i="9"/>
  <c r="AG53" i="9"/>
  <c r="AF53" i="9"/>
  <c r="AE53" i="9"/>
  <c r="AD53" i="9"/>
  <c r="AC53" i="9"/>
  <c r="AB53" i="9"/>
  <c r="Z53" i="9"/>
  <c r="S53" i="9"/>
  <c r="J53" i="9"/>
  <c r="AK53" i="9" s="1"/>
  <c r="AJ52" i="9"/>
  <c r="AI52" i="9"/>
  <c r="AH52" i="9"/>
  <c r="AG52" i="9"/>
  <c r="AF52" i="9"/>
  <c r="AE52" i="9"/>
  <c r="AD52" i="9"/>
  <c r="AC52" i="9"/>
  <c r="AB52" i="9"/>
  <c r="Z52" i="9"/>
  <c r="S52" i="9"/>
  <c r="J52" i="9"/>
  <c r="AK52" i="9" s="1"/>
  <c r="X45" i="9"/>
  <c r="V45" i="9"/>
  <c r="X44" i="9"/>
  <c r="V44" i="9"/>
  <c r="X43" i="9"/>
  <c r="V43" i="9"/>
  <c r="X42" i="9"/>
  <c r="V42" i="9"/>
  <c r="X41" i="9"/>
  <c r="V41" i="9"/>
  <c r="X40" i="9"/>
  <c r="V40" i="9"/>
  <c r="AJ63" i="8"/>
  <c r="AI63" i="8"/>
  <c r="AH63" i="8"/>
  <c r="AG63" i="8"/>
  <c r="AF63" i="8"/>
  <c r="AE63" i="8"/>
  <c r="AD63" i="8"/>
  <c r="AC63" i="8"/>
  <c r="AB63" i="8"/>
  <c r="Z63" i="8"/>
  <c r="S63" i="8"/>
  <c r="J63" i="8"/>
  <c r="AK63" i="8" s="1"/>
  <c r="AJ62" i="8"/>
  <c r="AI62" i="8"/>
  <c r="AH62" i="8"/>
  <c r="AG62" i="8"/>
  <c r="AF62" i="8"/>
  <c r="AE62" i="8"/>
  <c r="AD62" i="8"/>
  <c r="AC62" i="8"/>
  <c r="AB62" i="8"/>
  <c r="Z62" i="8"/>
  <c r="S62" i="8"/>
  <c r="J62" i="8"/>
  <c r="AK62" i="8" s="1"/>
  <c r="AJ61" i="8"/>
  <c r="AI61" i="8"/>
  <c r="AH61" i="8"/>
  <c r="AG61" i="8"/>
  <c r="AF61" i="8"/>
  <c r="AE61" i="8"/>
  <c r="AD61" i="8"/>
  <c r="AC61" i="8"/>
  <c r="AB61" i="8"/>
  <c r="Z61" i="8"/>
  <c r="S61" i="8"/>
  <c r="J61" i="8"/>
  <c r="AK61" i="8" s="1"/>
  <c r="AK60" i="8"/>
  <c r="AJ60" i="8"/>
  <c r="AI60" i="8"/>
  <c r="AH60" i="8"/>
  <c r="AG60" i="8"/>
  <c r="AF60" i="8"/>
  <c r="AE60" i="8"/>
  <c r="AD60" i="8"/>
  <c r="AC60" i="8"/>
  <c r="AB60" i="8"/>
  <c r="Z60" i="8"/>
  <c r="S60" i="8"/>
  <c r="J60" i="8"/>
  <c r="AJ59" i="8"/>
  <c r="AI59" i="8"/>
  <c r="AH59" i="8"/>
  <c r="AG59" i="8"/>
  <c r="AF59" i="8"/>
  <c r="AE59" i="8"/>
  <c r="AD59" i="8"/>
  <c r="AC59" i="8"/>
  <c r="AB59" i="8"/>
  <c r="Z59" i="8"/>
  <c r="S59" i="8"/>
  <c r="J59" i="8"/>
  <c r="AK59" i="8" s="1"/>
  <c r="AK58" i="8"/>
  <c r="AJ58" i="8"/>
  <c r="AI58" i="8"/>
  <c r="AH58" i="8"/>
  <c r="AG58" i="8"/>
  <c r="AF58" i="8"/>
  <c r="AE58" i="8"/>
  <c r="AD58" i="8"/>
  <c r="AC58" i="8"/>
  <c r="AB58" i="8"/>
  <c r="Z58" i="8"/>
  <c r="S58" i="8"/>
  <c r="J58" i="8"/>
  <c r="AJ57" i="8"/>
  <c r="AI57" i="8"/>
  <c r="AH57" i="8"/>
  <c r="AG57" i="8"/>
  <c r="AF57" i="8"/>
  <c r="AE57" i="8"/>
  <c r="AD57" i="8"/>
  <c r="AC57" i="8"/>
  <c r="AB57" i="8"/>
  <c r="Z57" i="8"/>
  <c r="S57" i="8"/>
  <c r="J57" i="8"/>
  <c r="AK57" i="8" s="1"/>
  <c r="AJ56" i="8"/>
  <c r="AI56" i="8"/>
  <c r="AH56" i="8"/>
  <c r="AG56" i="8"/>
  <c r="AF56" i="8"/>
  <c r="AE56" i="8"/>
  <c r="AD56" i="8"/>
  <c r="AC56" i="8"/>
  <c r="AB56" i="8"/>
  <c r="Z56" i="8"/>
  <c r="S56" i="8"/>
  <c r="J56" i="8"/>
  <c r="AK56" i="8" s="1"/>
  <c r="AJ55" i="8"/>
  <c r="AI55" i="8"/>
  <c r="AH55" i="8"/>
  <c r="AG55" i="8"/>
  <c r="AF55" i="8"/>
  <c r="AE55" i="8"/>
  <c r="AD55" i="8"/>
  <c r="AC55" i="8"/>
  <c r="AB55" i="8"/>
  <c r="Z55" i="8"/>
  <c r="S55" i="8"/>
  <c r="J55" i="8"/>
  <c r="AK55" i="8" s="1"/>
  <c r="AJ54" i="8"/>
  <c r="AI54" i="8"/>
  <c r="AH54" i="8"/>
  <c r="AG54" i="8"/>
  <c r="AF54" i="8"/>
  <c r="AE54" i="8"/>
  <c r="AD54" i="8"/>
  <c r="AC54" i="8"/>
  <c r="AB54" i="8"/>
  <c r="Z54" i="8"/>
  <c r="S54" i="8"/>
  <c r="J54" i="8"/>
  <c r="AK54" i="8" s="1"/>
  <c r="AJ53" i="8"/>
  <c r="AI53" i="8"/>
  <c r="AH53" i="8"/>
  <c r="AG53" i="8"/>
  <c r="AF53" i="8"/>
  <c r="AE53" i="8"/>
  <c r="AD53" i="8"/>
  <c r="AC53" i="8"/>
  <c r="AB53" i="8"/>
  <c r="Z53" i="8"/>
  <c r="S53" i="8"/>
  <c r="J53" i="8"/>
  <c r="AK53" i="8" s="1"/>
  <c r="AK52" i="8"/>
  <c r="AJ52" i="8"/>
  <c r="AI52" i="8"/>
  <c r="AH52" i="8"/>
  <c r="AG52" i="8"/>
  <c r="AF52" i="8"/>
  <c r="AE52" i="8"/>
  <c r="AD52" i="8"/>
  <c r="AC52" i="8"/>
  <c r="AB52" i="8"/>
  <c r="Z52" i="8"/>
  <c r="S52" i="8"/>
  <c r="J52" i="8"/>
  <c r="X45" i="8"/>
  <c r="V45" i="8"/>
  <c r="X44" i="8"/>
  <c r="V44" i="8"/>
  <c r="X43" i="8"/>
  <c r="V43" i="8"/>
  <c r="X42" i="8"/>
  <c r="V42" i="8"/>
  <c r="X41" i="8"/>
  <c r="V41" i="8"/>
  <c r="X40" i="8"/>
  <c r="V40" i="8"/>
  <c r="AK63" i="6"/>
  <c r="AJ63" i="6"/>
  <c r="AI63" i="6"/>
  <c r="AH63" i="6"/>
  <c r="AG63" i="6"/>
  <c r="AF63" i="6"/>
  <c r="AE63" i="6"/>
  <c r="AD63" i="6"/>
  <c r="AC63" i="6"/>
  <c r="AB63" i="6"/>
  <c r="Z63" i="6"/>
  <c r="S63" i="6"/>
  <c r="J63" i="6"/>
  <c r="AJ62" i="6"/>
  <c r="AI62" i="6"/>
  <c r="AH62" i="6"/>
  <c r="AG62" i="6"/>
  <c r="AF62" i="6"/>
  <c r="AE62" i="6"/>
  <c r="AD62" i="6"/>
  <c r="AC62" i="6"/>
  <c r="AB62" i="6"/>
  <c r="Z62" i="6"/>
  <c r="S62" i="6"/>
  <c r="J62" i="6"/>
  <c r="AK62" i="6" s="1"/>
  <c r="AJ61" i="6"/>
  <c r="AI61" i="6"/>
  <c r="AH61" i="6"/>
  <c r="AG61" i="6"/>
  <c r="AF61" i="6"/>
  <c r="AE61" i="6"/>
  <c r="AD61" i="6"/>
  <c r="AC61" i="6"/>
  <c r="AB61" i="6"/>
  <c r="Z61" i="6"/>
  <c r="S61" i="6"/>
  <c r="J61" i="6"/>
  <c r="AK61" i="6" s="1"/>
  <c r="AJ60" i="6"/>
  <c r="AI60" i="6"/>
  <c r="AH60" i="6"/>
  <c r="AG60" i="6"/>
  <c r="AF60" i="6"/>
  <c r="AE60" i="6"/>
  <c r="AD60" i="6"/>
  <c r="AC60" i="6"/>
  <c r="AB60" i="6"/>
  <c r="Z60" i="6"/>
  <c r="S60" i="6"/>
  <c r="J60" i="6"/>
  <c r="AK60" i="6" s="1"/>
  <c r="AJ59" i="6"/>
  <c r="AI59" i="6"/>
  <c r="AH59" i="6"/>
  <c r="AG59" i="6"/>
  <c r="AF59" i="6"/>
  <c r="AE59" i="6"/>
  <c r="AD59" i="6"/>
  <c r="AC59" i="6"/>
  <c r="AB59" i="6"/>
  <c r="Z59" i="6"/>
  <c r="S59" i="6"/>
  <c r="J59" i="6"/>
  <c r="AK59" i="6" s="1"/>
  <c r="AK58" i="6"/>
  <c r="AJ58" i="6"/>
  <c r="AI58" i="6"/>
  <c r="AH58" i="6"/>
  <c r="AG58" i="6"/>
  <c r="AF58" i="6"/>
  <c r="AE58" i="6"/>
  <c r="AD58" i="6"/>
  <c r="AC58" i="6"/>
  <c r="AB58" i="6"/>
  <c r="Z58" i="6"/>
  <c r="S58" i="6"/>
  <c r="J58" i="6"/>
  <c r="AK57" i="6"/>
  <c r="AJ57" i="6"/>
  <c r="AI57" i="6"/>
  <c r="AH57" i="6"/>
  <c r="AG57" i="6"/>
  <c r="AF57" i="6"/>
  <c r="AE57" i="6"/>
  <c r="AD57" i="6"/>
  <c r="AC57" i="6"/>
  <c r="AB57" i="6"/>
  <c r="Z57" i="6"/>
  <c r="S57" i="6"/>
  <c r="J57" i="6"/>
  <c r="AK56" i="6"/>
  <c r="AJ56" i="6"/>
  <c r="AI56" i="6"/>
  <c r="AH56" i="6"/>
  <c r="AG56" i="6"/>
  <c r="AF56" i="6"/>
  <c r="AE56" i="6"/>
  <c r="AD56" i="6"/>
  <c r="AC56" i="6"/>
  <c r="AB56" i="6"/>
  <c r="Z56" i="6"/>
  <c r="S56" i="6"/>
  <c r="J56" i="6"/>
  <c r="AK55" i="6"/>
  <c r="AJ55" i="6"/>
  <c r="AI55" i="6"/>
  <c r="AH55" i="6"/>
  <c r="AG55" i="6"/>
  <c r="AF55" i="6"/>
  <c r="AE55" i="6"/>
  <c r="AD55" i="6"/>
  <c r="AC55" i="6"/>
  <c r="AB55" i="6"/>
  <c r="Z55" i="6"/>
  <c r="S55" i="6"/>
  <c r="J55" i="6"/>
  <c r="AJ54" i="6"/>
  <c r="AI54" i="6"/>
  <c r="AH54" i="6"/>
  <c r="AG54" i="6"/>
  <c r="AF54" i="6"/>
  <c r="AE54" i="6"/>
  <c r="AD54" i="6"/>
  <c r="AC54" i="6"/>
  <c r="AB54" i="6"/>
  <c r="Z54" i="6"/>
  <c r="S54" i="6"/>
  <c r="J54" i="6"/>
  <c r="AK54" i="6" s="1"/>
  <c r="AJ53" i="6"/>
  <c r="AI53" i="6"/>
  <c r="AH53" i="6"/>
  <c r="AG53" i="6"/>
  <c r="AF53" i="6"/>
  <c r="AE53" i="6"/>
  <c r="AD53" i="6"/>
  <c r="AC53" i="6"/>
  <c r="AB53" i="6"/>
  <c r="Z53" i="6"/>
  <c r="S53" i="6"/>
  <c r="J53" i="6"/>
  <c r="AK53" i="6" s="1"/>
  <c r="AJ52" i="6"/>
  <c r="AI52" i="6"/>
  <c r="AH52" i="6"/>
  <c r="AG52" i="6"/>
  <c r="AF52" i="6"/>
  <c r="AE52" i="6"/>
  <c r="AD52" i="6"/>
  <c r="AC52" i="6"/>
  <c r="AB52" i="6"/>
  <c r="Z52" i="6"/>
  <c r="S52" i="6"/>
  <c r="J52" i="6"/>
  <c r="AK52" i="6" s="1"/>
  <c r="X45" i="6"/>
  <c r="V45" i="6"/>
  <c r="X44" i="6"/>
  <c r="V44" i="6"/>
  <c r="X43" i="6"/>
  <c r="V43" i="6"/>
  <c r="X42" i="6"/>
  <c r="V42" i="6"/>
  <c r="X41" i="6"/>
  <c r="V41" i="6"/>
  <c r="X40" i="6"/>
  <c r="V40" i="6"/>
  <c r="AJ63" i="5"/>
  <c r="AI63" i="5"/>
  <c r="AH63" i="5"/>
  <c r="AG63" i="5"/>
  <c r="AF63" i="5"/>
  <c r="AE63" i="5"/>
  <c r="AD63" i="5"/>
  <c r="AC63" i="5"/>
  <c r="AB63" i="5"/>
  <c r="Z63" i="5"/>
  <c r="S63" i="5"/>
  <c r="J63" i="5"/>
  <c r="AK63" i="5" s="1"/>
  <c r="AJ62" i="5"/>
  <c r="AI62" i="5"/>
  <c r="AH62" i="5"/>
  <c r="AG62" i="5"/>
  <c r="AF62" i="5"/>
  <c r="AE62" i="5"/>
  <c r="AD62" i="5"/>
  <c r="AC62" i="5"/>
  <c r="AB62" i="5"/>
  <c r="Z62" i="5"/>
  <c r="S62" i="5"/>
  <c r="J62" i="5"/>
  <c r="AK62" i="5" s="1"/>
  <c r="AJ61" i="5"/>
  <c r="AI61" i="5"/>
  <c r="AH61" i="5"/>
  <c r="AG61" i="5"/>
  <c r="AF61" i="5"/>
  <c r="AE61" i="5"/>
  <c r="AD61" i="5"/>
  <c r="AC61" i="5"/>
  <c r="AB61" i="5"/>
  <c r="Z61" i="5"/>
  <c r="S61" i="5"/>
  <c r="J61" i="5"/>
  <c r="AK61" i="5" s="1"/>
  <c r="AK60" i="5"/>
  <c r="AJ60" i="5"/>
  <c r="AI60" i="5"/>
  <c r="AH60" i="5"/>
  <c r="AG60" i="5"/>
  <c r="AF60" i="5"/>
  <c r="AE60" i="5"/>
  <c r="AD60" i="5"/>
  <c r="AC60" i="5"/>
  <c r="AB60" i="5"/>
  <c r="Z60" i="5"/>
  <c r="S60" i="5"/>
  <c r="J60" i="5"/>
  <c r="AJ59" i="5"/>
  <c r="AI59" i="5"/>
  <c r="AH59" i="5"/>
  <c r="AG59" i="5"/>
  <c r="AF59" i="5"/>
  <c r="AE59" i="5"/>
  <c r="AD59" i="5"/>
  <c r="AC59" i="5"/>
  <c r="AB59" i="5"/>
  <c r="Z59" i="5"/>
  <c r="S59" i="5"/>
  <c r="J59" i="5"/>
  <c r="AK59" i="5" s="1"/>
  <c r="AK58" i="5"/>
  <c r="AJ58" i="5"/>
  <c r="AI58" i="5"/>
  <c r="AH58" i="5"/>
  <c r="AG58" i="5"/>
  <c r="AF58" i="5"/>
  <c r="AE58" i="5"/>
  <c r="AD58" i="5"/>
  <c r="AC58" i="5"/>
  <c r="AB58" i="5"/>
  <c r="Z58" i="5"/>
  <c r="S58" i="5"/>
  <c r="J58" i="5"/>
  <c r="AJ57" i="5"/>
  <c r="AI57" i="5"/>
  <c r="AH57" i="5"/>
  <c r="AG57" i="5"/>
  <c r="AF57" i="5"/>
  <c r="AE57" i="5"/>
  <c r="AD57" i="5"/>
  <c r="AC57" i="5"/>
  <c r="AB57" i="5"/>
  <c r="Z57" i="5"/>
  <c r="S57" i="5"/>
  <c r="J57" i="5"/>
  <c r="AK57" i="5" s="1"/>
  <c r="AJ56" i="5"/>
  <c r="AI56" i="5"/>
  <c r="AH56" i="5"/>
  <c r="AG56" i="5"/>
  <c r="AF56" i="5"/>
  <c r="AE56" i="5"/>
  <c r="AD56" i="5"/>
  <c r="AC56" i="5"/>
  <c r="AB56" i="5"/>
  <c r="Z56" i="5"/>
  <c r="S56" i="5"/>
  <c r="J56" i="5"/>
  <c r="AK56" i="5" s="1"/>
  <c r="AJ55" i="5"/>
  <c r="AI55" i="5"/>
  <c r="AH55" i="5"/>
  <c r="AG55" i="5"/>
  <c r="AF55" i="5"/>
  <c r="AE55" i="5"/>
  <c r="AD55" i="5"/>
  <c r="AC55" i="5"/>
  <c r="AB55" i="5"/>
  <c r="Z55" i="5"/>
  <c r="S55" i="5"/>
  <c r="J55" i="5"/>
  <c r="AK55" i="5" s="1"/>
  <c r="AJ54" i="5"/>
  <c r="AI54" i="5"/>
  <c r="AH54" i="5"/>
  <c r="AG54" i="5"/>
  <c r="AF54" i="5"/>
  <c r="AE54" i="5"/>
  <c r="AD54" i="5"/>
  <c r="AC54" i="5"/>
  <c r="AB54" i="5"/>
  <c r="Z54" i="5"/>
  <c r="S54" i="5"/>
  <c r="J54" i="5"/>
  <c r="AK54" i="5" s="1"/>
  <c r="AJ53" i="5"/>
  <c r="AI53" i="5"/>
  <c r="AH53" i="5"/>
  <c r="AG53" i="5"/>
  <c r="AF53" i="5"/>
  <c r="AE53" i="5"/>
  <c r="AD53" i="5"/>
  <c r="AC53" i="5"/>
  <c r="AB53" i="5"/>
  <c r="Z53" i="5"/>
  <c r="S53" i="5"/>
  <c r="J53" i="5"/>
  <c r="AK53" i="5" s="1"/>
  <c r="AJ52" i="5"/>
  <c r="AI52" i="5"/>
  <c r="AH52" i="5"/>
  <c r="AG52" i="5"/>
  <c r="AF52" i="5"/>
  <c r="AE52" i="5"/>
  <c r="AD52" i="5"/>
  <c r="AC52" i="5"/>
  <c r="AB52" i="5"/>
  <c r="Z52" i="5"/>
  <c r="S52" i="5"/>
  <c r="J52" i="5"/>
  <c r="AK52" i="5" s="1"/>
  <c r="X45" i="5"/>
  <c r="V45" i="5"/>
  <c r="X44" i="5"/>
  <c r="V44" i="5"/>
  <c r="X43" i="5"/>
  <c r="V43" i="5"/>
  <c r="X42" i="5"/>
  <c r="V42" i="5"/>
  <c r="X41" i="5"/>
  <c r="V41" i="5"/>
  <c r="X40" i="5"/>
  <c r="V40" i="5"/>
  <c r="AK63" i="2"/>
  <c r="AJ63" i="2"/>
  <c r="AI63" i="2"/>
  <c r="AH63" i="2"/>
  <c r="AG63" i="2"/>
  <c r="AF63" i="2"/>
  <c r="AE63" i="2"/>
  <c r="AD63" i="2"/>
  <c r="AC63" i="2"/>
  <c r="AB63" i="2"/>
  <c r="Z63" i="2"/>
  <c r="S63" i="2"/>
  <c r="J63" i="2"/>
  <c r="AK62" i="2"/>
  <c r="AJ62" i="2"/>
  <c r="AI62" i="2"/>
  <c r="AH62" i="2"/>
  <c r="AG62" i="2"/>
  <c r="AF62" i="2"/>
  <c r="AE62" i="2"/>
  <c r="AD62" i="2"/>
  <c r="AC62" i="2"/>
  <c r="AB62" i="2"/>
  <c r="Z62" i="2"/>
  <c r="S62" i="2"/>
  <c r="J62" i="2"/>
  <c r="AK61" i="2"/>
  <c r="AJ61" i="2"/>
  <c r="AI61" i="2"/>
  <c r="AH61" i="2"/>
  <c r="AG61" i="2"/>
  <c r="AF61" i="2"/>
  <c r="AE61" i="2"/>
  <c r="AD61" i="2"/>
  <c r="AC61" i="2"/>
  <c r="AB61" i="2"/>
  <c r="Z61" i="2"/>
  <c r="S61" i="2"/>
  <c r="J61" i="2"/>
  <c r="AK60" i="2"/>
  <c r="AJ60" i="2"/>
  <c r="AI60" i="2"/>
  <c r="AH60" i="2"/>
  <c r="AG60" i="2"/>
  <c r="AF60" i="2"/>
  <c r="AE60" i="2"/>
  <c r="AD60" i="2"/>
  <c r="AC60" i="2"/>
  <c r="AB60" i="2"/>
  <c r="Z60" i="2"/>
  <c r="S60" i="2"/>
  <c r="J60" i="2"/>
  <c r="AK59" i="2"/>
  <c r="AJ59" i="2"/>
  <c r="AI59" i="2"/>
  <c r="AH59" i="2"/>
  <c r="AG59" i="2"/>
  <c r="AF59" i="2"/>
  <c r="AE59" i="2"/>
  <c r="AD59" i="2"/>
  <c r="AC59" i="2"/>
  <c r="AB59" i="2"/>
  <c r="Z59" i="2"/>
  <c r="S59" i="2"/>
  <c r="J59" i="2"/>
  <c r="AK58" i="2"/>
  <c r="AJ58" i="2"/>
  <c r="AI58" i="2"/>
  <c r="AH58" i="2"/>
  <c r="AG58" i="2"/>
  <c r="AF58" i="2"/>
  <c r="AE58" i="2"/>
  <c r="AD58" i="2"/>
  <c r="AC58" i="2"/>
  <c r="AB58" i="2"/>
  <c r="Z58" i="2"/>
  <c r="S58" i="2"/>
  <c r="J58" i="2"/>
  <c r="AK57" i="2"/>
  <c r="AJ57" i="2"/>
  <c r="AI57" i="2"/>
  <c r="AH57" i="2"/>
  <c r="AG57" i="2"/>
  <c r="AF57" i="2"/>
  <c r="AE57" i="2"/>
  <c r="AD57" i="2"/>
  <c r="AC57" i="2"/>
  <c r="AB57" i="2"/>
  <c r="Z57" i="2"/>
  <c r="S57" i="2"/>
  <c r="J57" i="2"/>
  <c r="AK56" i="2"/>
  <c r="AJ56" i="2"/>
  <c r="AI56" i="2"/>
  <c r="AH56" i="2"/>
  <c r="AG56" i="2"/>
  <c r="AF56" i="2"/>
  <c r="AE56" i="2"/>
  <c r="AD56" i="2"/>
  <c r="AC56" i="2"/>
  <c r="AB56" i="2"/>
  <c r="Z56" i="2"/>
  <c r="S56" i="2"/>
  <c r="J56" i="2"/>
  <c r="AK55" i="2"/>
  <c r="AJ55" i="2"/>
  <c r="AI55" i="2"/>
  <c r="AH55" i="2"/>
  <c r="AG55" i="2"/>
  <c r="AF55" i="2"/>
  <c r="AE55" i="2"/>
  <c r="AD55" i="2"/>
  <c r="AC55" i="2"/>
  <c r="AB55" i="2"/>
  <c r="Z55" i="2"/>
  <c r="S55" i="2"/>
  <c r="J55" i="2"/>
  <c r="AK54" i="2"/>
  <c r="AJ54" i="2"/>
  <c r="AI54" i="2"/>
  <c r="AH54" i="2"/>
  <c r="AG54" i="2"/>
  <c r="AF54" i="2"/>
  <c r="AE54" i="2"/>
  <c r="AD54" i="2"/>
  <c r="AC54" i="2"/>
  <c r="AB54" i="2"/>
  <c r="Z54" i="2"/>
  <c r="S54" i="2"/>
  <c r="J54" i="2"/>
  <c r="AK53" i="2"/>
  <c r="AJ53" i="2"/>
  <c r="AI53" i="2"/>
  <c r="AH53" i="2"/>
  <c r="AG53" i="2"/>
  <c r="AF53" i="2"/>
  <c r="AE53" i="2"/>
  <c r="AD53" i="2"/>
  <c r="AC53" i="2"/>
  <c r="AB53" i="2"/>
  <c r="Z53" i="2"/>
  <c r="S53" i="2"/>
  <c r="J53" i="2"/>
  <c r="AK52" i="2"/>
  <c r="AJ52" i="2"/>
  <c r="AI52" i="2"/>
  <c r="AH52" i="2"/>
  <c r="AG52" i="2"/>
  <c r="AF52" i="2"/>
  <c r="AE52" i="2"/>
  <c r="AD52" i="2"/>
  <c r="AC52" i="2"/>
  <c r="AB52" i="2"/>
  <c r="Z52" i="2"/>
  <c r="S52" i="2"/>
  <c r="J52" i="2"/>
  <c r="X45" i="2"/>
  <c r="V45" i="2"/>
  <c r="X44" i="2"/>
  <c r="V44" i="2"/>
  <c r="X43" i="2"/>
  <c r="V43" i="2"/>
  <c r="X42" i="2"/>
  <c r="V42" i="2"/>
  <c r="X41" i="2"/>
  <c r="V41" i="2"/>
  <c r="X40" i="2"/>
  <c r="V40" i="2"/>
  <c r="AJ28" i="15" l="1"/>
  <c r="AI28" i="15"/>
  <c r="AH28" i="15"/>
  <c r="AG28" i="15"/>
  <c r="AF28" i="15"/>
  <c r="AE28" i="15"/>
  <c r="AD28" i="15"/>
  <c r="AC28" i="15"/>
  <c r="AB28" i="15"/>
  <c r="Z28" i="15"/>
  <c r="S28" i="15"/>
  <c r="J28" i="15"/>
  <c r="AK28" i="15" s="1"/>
  <c r="AJ27" i="15"/>
  <c r="AI27" i="15"/>
  <c r="AH27" i="15"/>
  <c r="AG27" i="15"/>
  <c r="AF27" i="15"/>
  <c r="AE27" i="15"/>
  <c r="AD27" i="15"/>
  <c r="AC27" i="15"/>
  <c r="AB27" i="15"/>
  <c r="Z27" i="15"/>
  <c r="S27" i="15"/>
  <c r="J27" i="15"/>
  <c r="AK27" i="15" s="1"/>
  <c r="AJ26" i="15"/>
  <c r="AI26" i="15"/>
  <c r="AH26" i="15"/>
  <c r="AG26" i="15"/>
  <c r="AF26" i="15"/>
  <c r="AE26" i="15"/>
  <c r="AD26" i="15"/>
  <c r="AC26" i="15"/>
  <c r="AB26" i="15"/>
  <c r="Z25" i="15"/>
  <c r="S25" i="15"/>
  <c r="J25" i="15"/>
  <c r="AJ25" i="15"/>
  <c r="AI25" i="15"/>
  <c r="AH25" i="15"/>
  <c r="AG25" i="15"/>
  <c r="AF25" i="15"/>
  <c r="AE25" i="15"/>
  <c r="AD25" i="15"/>
  <c r="AC25" i="15"/>
  <c r="AB25" i="15"/>
  <c r="Z24" i="15"/>
  <c r="S24" i="15"/>
  <c r="J24" i="15"/>
  <c r="AJ24" i="15"/>
  <c r="AI24" i="15"/>
  <c r="AH24" i="15"/>
  <c r="AG24" i="15"/>
  <c r="AF24" i="15"/>
  <c r="AE24" i="15"/>
  <c r="AD24" i="15"/>
  <c r="AC24" i="15"/>
  <c r="AB24" i="15"/>
  <c r="Z26" i="15"/>
  <c r="S26" i="15"/>
  <c r="J26" i="15"/>
  <c r="AJ23" i="15"/>
  <c r="AI23" i="15"/>
  <c r="AH23" i="15"/>
  <c r="AG23" i="15"/>
  <c r="AF23" i="15"/>
  <c r="AE23" i="15"/>
  <c r="AD23" i="15"/>
  <c r="AC23" i="15"/>
  <c r="AB23" i="15"/>
  <c r="Z23" i="15"/>
  <c r="S23" i="15"/>
  <c r="J23" i="15"/>
  <c r="AJ22" i="15"/>
  <c r="AI22" i="15"/>
  <c r="AH22" i="15"/>
  <c r="AG22" i="15"/>
  <c r="AF22" i="15"/>
  <c r="AE22" i="15"/>
  <c r="AD22" i="15"/>
  <c r="AC22" i="15"/>
  <c r="AB22" i="15"/>
  <c r="Z22" i="15"/>
  <c r="S22" i="15"/>
  <c r="J22" i="15"/>
  <c r="AK22" i="15" s="1"/>
  <c r="AJ21" i="15"/>
  <c r="AI21" i="15"/>
  <c r="AH21" i="15"/>
  <c r="AG21" i="15"/>
  <c r="AF21" i="15"/>
  <c r="AE21" i="15"/>
  <c r="AD21" i="15"/>
  <c r="AC21" i="15"/>
  <c r="AB21" i="15"/>
  <c r="Z20" i="15"/>
  <c r="S20" i="15"/>
  <c r="J20" i="15"/>
  <c r="AJ20" i="15"/>
  <c r="AI20" i="15"/>
  <c r="AH20" i="15"/>
  <c r="AG20" i="15"/>
  <c r="AF20" i="15"/>
  <c r="AE20" i="15"/>
  <c r="AD20" i="15"/>
  <c r="AC20" i="15"/>
  <c r="AB20" i="15"/>
  <c r="Z21" i="15"/>
  <c r="S21" i="15"/>
  <c r="J21" i="15"/>
  <c r="AK20" i="15" s="1"/>
  <c r="AJ19" i="15"/>
  <c r="AI19" i="15"/>
  <c r="AH19" i="15"/>
  <c r="AG19" i="15"/>
  <c r="AF19" i="15"/>
  <c r="AE19" i="15"/>
  <c r="AD19" i="15"/>
  <c r="AC19" i="15"/>
  <c r="AB19" i="15"/>
  <c r="Z19" i="15"/>
  <c r="S19" i="15"/>
  <c r="J19" i="15"/>
  <c r="AK19" i="15" s="1"/>
  <c r="AJ18" i="15"/>
  <c r="AI18" i="15"/>
  <c r="AH18" i="15"/>
  <c r="AG18" i="15"/>
  <c r="AF18" i="15"/>
  <c r="AE18" i="15"/>
  <c r="AD18" i="15"/>
  <c r="AC18" i="15"/>
  <c r="AB18" i="15"/>
  <c r="Z18" i="15"/>
  <c r="S18" i="15"/>
  <c r="J18" i="15"/>
  <c r="AK18" i="15" s="1"/>
  <c r="AJ17" i="15"/>
  <c r="AI17" i="15"/>
  <c r="AH17" i="15"/>
  <c r="AG17" i="15"/>
  <c r="AF17" i="15"/>
  <c r="AE17" i="15"/>
  <c r="AD17" i="15"/>
  <c r="AC17" i="15"/>
  <c r="AB17" i="15"/>
  <c r="Z17" i="15"/>
  <c r="S17" i="15"/>
  <c r="J17" i="15"/>
  <c r="AK17" i="15" s="1"/>
  <c r="AK23" i="15" l="1"/>
  <c r="AK21" i="15"/>
  <c r="AK26" i="15"/>
  <c r="AK24" i="15"/>
  <c r="AK25" i="15"/>
  <c r="AJ28" i="13"/>
  <c r="AI28" i="13"/>
  <c r="AH28" i="13"/>
  <c r="AG28" i="13"/>
  <c r="AF28" i="13"/>
  <c r="AE28" i="13"/>
  <c r="AD28" i="13"/>
  <c r="AC28" i="13"/>
  <c r="AB28" i="13"/>
  <c r="Z28" i="13"/>
  <c r="S28" i="13"/>
  <c r="J28" i="13"/>
  <c r="AK28" i="13" s="1"/>
  <c r="AJ27" i="13"/>
  <c r="AI27" i="13"/>
  <c r="AH27" i="13"/>
  <c r="AG27" i="13"/>
  <c r="AF27" i="13"/>
  <c r="AE27" i="13"/>
  <c r="AD27" i="13"/>
  <c r="AC27" i="13"/>
  <c r="AB27" i="13"/>
  <c r="Z27" i="13"/>
  <c r="S27" i="13"/>
  <c r="J27" i="13"/>
  <c r="AK27" i="13" s="1"/>
  <c r="AJ26" i="13"/>
  <c r="AI26" i="13"/>
  <c r="AH26" i="13"/>
  <c r="AG26" i="13"/>
  <c r="AF26" i="13"/>
  <c r="AE26" i="13"/>
  <c r="AD26" i="13"/>
  <c r="AC26" i="13"/>
  <c r="AB26" i="13"/>
  <c r="Z24" i="13"/>
  <c r="S24" i="13"/>
  <c r="J24" i="13"/>
  <c r="AJ25" i="13"/>
  <c r="AI25" i="13"/>
  <c r="AH25" i="13"/>
  <c r="AG25" i="13"/>
  <c r="AF25" i="13"/>
  <c r="AE25" i="13"/>
  <c r="AD25" i="13"/>
  <c r="AC25" i="13"/>
  <c r="AB25" i="13"/>
  <c r="Z26" i="13"/>
  <c r="S26" i="13"/>
  <c r="J26" i="13"/>
  <c r="AJ24" i="13"/>
  <c r="AI24" i="13"/>
  <c r="AH24" i="13"/>
  <c r="AG24" i="13"/>
  <c r="AF24" i="13"/>
  <c r="AE24" i="13"/>
  <c r="AD24" i="13"/>
  <c r="AC24" i="13"/>
  <c r="AB24" i="13"/>
  <c r="Z25" i="13"/>
  <c r="S25" i="13"/>
  <c r="J25" i="13"/>
  <c r="AK24" i="13" s="1"/>
  <c r="AJ23" i="13"/>
  <c r="AI23" i="13"/>
  <c r="AH23" i="13"/>
  <c r="AG23" i="13"/>
  <c r="AF23" i="13"/>
  <c r="AE23" i="13"/>
  <c r="AD23" i="13"/>
  <c r="AC23" i="13"/>
  <c r="AB23" i="13"/>
  <c r="Z22" i="13"/>
  <c r="S22" i="13"/>
  <c r="J22" i="13"/>
  <c r="AJ22" i="13"/>
  <c r="AI22" i="13"/>
  <c r="AH22" i="13"/>
  <c r="AG22" i="13"/>
  <c r="AF22" i="13"/>
  <c r="AE22" i="13"/>
  <c r="AD22" i="13"/>
  <c r="AC22" i="13"/>
  <c r="AB22" i="13"/>
  <c r="Z23" i="13"/>
  <c r="S23" i="13"/>
  <c r="J23" i="13"/>
  <c r="AK22" i="13" s="1"/>
  <c r="AJ21" i="13"/>
  <c r="AI21" i="13"/>
  <c r="AH21" i="13"/>
  <c r="AG21" i="13"/>
  <c r="AF21" i="13"/>
  <c r="AE21" i="13"/>
  <c r="AD21" i="13"/>
  <c r="AC21" i="13"/>
  <c r="AB21" i="13"/>
  <c r="Z21" i="13"/>
  <c r="S21" i="13"/>
  <c r="J21" i="13"/>
  <c r="AK21" i="13" s="1"/>
  <c r="AJ20" i="13"/>
  <c r="AI20" i="13"/>
  <c r="AH20" i="13"/>
  <c r="AG20" i="13"/>
  <c r="AF20" i="13"/>
  <c r="AE20" i="13"/>
  <c r="AD20" i="13"/>
  <c r="AC20" i="13"/>
  <c r="AB20" i="13"/>
  <c r="Z20" i="13"/>
  <c r="S20" i="13"/>
  <c r="J20" i="13"/>
  <c r="AK20" i="13" s="1"/>
  <c r="AJ19" i="13"/>
  <c r="AI19" i="13"/>
  <c r="AH19" i="13"/>
  <c r="AG19" i="13"/>
  <c r="AF19" i="13"/>
  <c r="AE19" i="13"/>
  <c r="AD19" i="13"/>
  <c r="AC19" i="13"/>
  <c r="AB19" i="13"/>
  <c r="Z18" i="13"/>
  <c r="S18" i="13"/>
  <c r="J18" i="13"/>
  <c r="AJ18" i="13"/>
  <c r="AI18" i="13"/>
  <c r="AH18" i="13"/>
  <c r="AG18" i="13"/>
  <c r="AF18" i="13"/>
  <c r="AE18" i="13"/>
  <c r="AD18" i="13"/>
  <c r="AC18" i="13"/>
  <c r="AB18" i="13"/>
  <c r="Z19" i="13"/>
  <c r="S19" i="13"/>
  <c r="J19" i="13"/>
  <c r="AK18" i="13" s="1"/>
  <c r="AJ17" i="13"/>
  <c r="AI17" i="13"/>
  <c r="AH17" i="13"/>
  <c r="AG17" i="13"/>
  <c r="AF17" i="13"/>
  <c r="AE17" i="13"/>
  <c r="AD17" i="13"/>
  <c r="AC17" i="13"/>
  <c r="AB17" i="13"/>
  <c r="Z17" i="13"/>
  <c r="S17" i="13"/>
  <c r="J17" i="13"/>
  <c r="AK17" i="13" s="1"/>
  <c r="AK26" i="13" l="1"/>
  <c r="AK19" i="13"/>
  <c r="AK25" i="13"/>
  <c r="AK23" i="13"/>
  <c r="AJ28" i="14"/>
  <c r="AI28" i="14"/>
  <c r="AH28" i="14"/>
  <c r="AG28" i="14"/>
  <c r="AF28" i="14"/>
  <c r="AE28" i="14"/>
  <c r="AD28" i="14"/>
  <c r="AC28" i="14"/>
  <c r="AB28" i="14"/>
  <c r="Z28" i="14"/>
  <c r="S28" i="14"/>
  <c r="J28" i="14"/>
  <c r="AK28" i="14" s="1"/>
  <c r="AJ27" i="14"/>
  <c r="AI27" i="14"/>
  <c r="AH27" i="14"/>
  <c r="AG27" i="14"/>
  <c r="AF27" i="14"/>
  <c r="AE27" i="14"/>
  <c r="AD27" i="14"/>
  <c r="AC27" i="14"/>
  <c r="AB27" i="14"/>
  <c r="Z27" i="14"/>
  <c r="S27" i="14"/>
  <c r="J27" i="14"/>
  <c r="AK27" i="14" s="1"/>
  <c r="AJ26" i="14"/>
  <c r="AI26" i="14"/>
  <c r="AH26" i="14"/>
  <c r="AG26" i="14"/>
  <c r="AF26" i="14"/>
  <c r="AE26" i="14"/>
  <c r="AD26" i="14"/>
  <c r="AC26" i="14"/>
  <c r="AB26" i="14"/>
  <c r="Z26" i="14"/>
  <c r="S26" i="14"/>
  <c r="J26" i="14"/>
  <c r="AK26" i="14" s="1"/>
  <c r="AJ25" i="14"/>
  <c r="AI25" i="14"/>
  <c r="AH25" i="14"/>
  <c r="AG25" i="14"/>
  <c r="AF25" i="14"/>
  <c r="AE25" i="14"/>
  <c r="AD25" i="14"/>
  <c r="AC25" i="14"/>
  <c r="AB25" i="14"/>
  <c r="Z24" i="14"/>
  <c r="S24" i="14"/>
  <c r="J24" i="14"/>
  <c r="AJ24" i="14"/>
  <c r="AI24" i="14"/>
  <c r="AH24" i="14"/>
  <c r="AG24" i="14"/>
  <c r="AF24" i="14"/>
  <c r="AE24" i="14"/>
  <c r="AD24" i="14"/>
  <c r="AC24" i="14"/>
  <c r="AB24" i="14"/>
  <c r="Z22" i="14"/>
  <c r="S22" i="14"/>
  <c r="J22" i="14"/>
  <c r="AJ23" i="14"/>
  <c r="AI23" i="14"/>
  <c r="AH23" i="14"/>
  <c r="AG23" i="14"/>
  <c r="AF23" i="14"/>
  <c r="AE23" i="14"/>
  <c r="AD23" i="14"/>
  <c r="AC23" i="14"/>
  <c r="AB23" i="14"/>
  <c r="Z25" i="14"/>
  <c r="S25" i="14"/>
  <c r="J25" i="14"/>
  <c r="AJ22" i="14"/>
  <c r="AI22" i="14"/>
  <c r="AH22" i="14"/>
  <c r="AG22" i="14"/>
  <c r="AF22" i="14"/>
  <c r="AE22" i="14"/>
  <c r="AD22" i="14"/>
  <c r="AC22" i="14"/>
  <c r="AB22" i="14"/>
  <c r="Z23" i="14"/>
  <c r="S23" i="14"/>
  <c r="J23" i="14"/>
  <c r="AK22" i="14" s="1"/>
  <c r="AJ21" i="14"/>
  <c r="AI21" i="14"/>
  <c r="AH21" i="14"/>
  <c r="AG21" i="14"/>
  <c r="AF21" i="14"/>
  <c r="AE21" i="14"/>
  <c r="AD21" i="14"/>
  <c r="AC21" i="14"/>
  <c r="AB21" i="14"/>
  <c r="Z21" i="14"/>
  <c r="S21" i="14"/>
  <c r="J21" i="14"/>
  <c r="AK21" i="14" s="1"/>
  <c r="AJ20" i="14"/>
  <c r="AI20" i="14"/>
  <c r="AH20" i="14"/>
  <c r="AG20" i="14"/>
  <c r="AF20" i="14"/>
  <c r="AE20" i="14"/>
  <c r="AD20" i="14"/>
  <c r="AC20" i="14"/>
  <c r="AB20" i="14"/>
  <c r="Z20" i="14"/>
  <c r="S20" i="14"/>
  <c r="J20" i="14"/>
  <c r="AK20" i="14" s="1"/>
  <c r="AJ19" i="14"/>
  <c r="AI19" i="14"/>
  <c r="AH19" i="14"/>
  <c r="AG19" i="14"/>
  <c r="AF19" i="14"/>
  <c r="AE19" i="14"/>
  <c r="AD19" i="14"/>
  <c r="AC19" i="14"/>
  <c r="AB19" i="14"/>
  <c r="Z18" i="14"/>
  <c r="S18" i="14"/>
  <c r="J18" i="14"/>
  <c r="AJ18" i="14"/>
  <c r="AI18" i="14"/>
  <c r="AH18" i="14"/>
  <c r="AG18" i="14"/>
  <c r="AF18" i="14"/>
  <c r="AE18" i="14"/>
  <c r="AD18" i="14"/>
  <c r="AC18" i="14"/>
  <c r="AB18" i="14"/>
  <c r="Z19" i="14"/>
  <c r="S19" i="14"/>
  <c r="J19" i="14"/>
  <c r="AK18" i="14" s="1"/>
  <c r="AJ17" i="14"/>
  <c r="AI17" i="14"/>
  <c r="AH17" i="14"/>
  <c r="AG17" i="14"/>
  <c r="AF17" i="14"/>
  <c r="AE17" i="14"/>
  <c r="AD17" i="14"/>
  <c r="AC17" i="14"/>
  <c r="AB17" i="14"/>
  <c r="Z17" i="14"/>
  <c r="S17" i="14"/>
  <c r="J17" i="14"/>
  <c r="AK17" i="14" s="1"/>
  <c r="AK23" i="14" l="1"/>
  <c r="AK19" i="14"/>
  <c r="AK24" i="14"/>
  <c r="AK25" i="14"/>
  <c r="AJ28" i="12"/>
  <c r="AI28" i="12"/>
  <c r="AH28" i="12"/>
  <c r="AG28" i="12"/>
  <c r="AF28" i="12"/>
  <c r="AE28" i="12"/>
  <c r="AD28" i="12"/>
  <c r="AC28" i="12"/>
  <c r="AB28" i="12"/>
  <c r="Z28" i="12"/>
  <c r="S28" i="12"/>
  <c r="J28" i="12"/>
  <c r="AK28" i="12" s="1"/>
  <c r="AJ27" i="12"/>
  <c r="AI27" i="12"/>
  <c r="AH27" i="12"/>
  <c r="AG27" i="12"/>
  <c r="AF27" i="12"/>
  <c r="AE27" i="12"/>
  <c r="AD27" i="12"/>
  <c r="AC27" i="12"/>
  <c r="AB27" i="12"/>
  <c r="Z27" i="12"/>
  <c r="S27" i="12"/>
  <c r="J27" i="12"/>
  <c r="AK27" i="12" s="1"/>
  <c r="AJ26" i="12"/>
  <c r="AI26" i="12"/>
  <c r="AH26" i="12"/>
  <c r="AG26" i="12"/>
  <c r="AF26" i="12"/>
  <c r="AE26" i="12"/>
  <c r="AD26" i="12"/>
  <c r="AC26" i="12"/>
  <c r="AB26" i="12"/>
  <c r="Z26" i="12"/>
  <c r="S26" i="12"/>
  <c r="J26" i="12"/>
  <c r="AK26" i="12" s="1"/>
  <c r="AJ25" i="12"/>
  <c r="AI25" i="12"/>
  <c r="AH25" i="12"/>
  <c r="AG25" i="12"/>
  <c r="AF25" i="12"/>
  <c r="AE25" i="12"/>
  <c r="AD25" i="12"/>
  <c r="AC25" i="12"/>
  <c r="AB25" i="12"/>
  <c r="Z24" i="12"/>
  <c r="S24" i="12"/>
  <c r="J24" i="12"/>
  <c r="AJ24" i="12"/>
  <c r="AI24" i="12"/>
  <c r="AH24" i="12"/>
  <c r="AG24" i="12"/>
  <c r="AF24" i="12"/>
  <c r="AE24" i="12"/>
  <c r="AD24" i="12"/>
  <c r="AC24" i="12"/>
  <c r="AB24" i="12"/>
  <c r="Z25" i="12"/>
  <c r="S25" i="12"/>
  <c r="J25" i="12"/>
  <c r="AK24" i="12" s="1"/>
  <c r="AJ23" i="12"/>
  <c r="AI23" i="12"/>
  <c r="AH23" i="12"/>
  <c r="AG23" i="12"/>
  <c r="AF23" i="12"/>
  <c r="AE23" i="12"/>
  <c r="AD23" i="12"/>
  <c r="AC23" i="12"/>
  <c r="AB23" i="12"/>
  <c r="Z23" i="12"/>
  <c r="S23" i="12"/>
  <c r="J23" i="12"/>
  <c r="AK23" i="12" s="1"/>
  <c r="AJ22" i="12"/>
  <c r="AI22" i="12"/>
  <c r="AH22" i="12"/>
  <c r="AG22" i="12"/>
  <c r="AF22" i="12"/>
  <c r="AE22" i="12"/>
  <c r="AD22" i="12"/>
  <c r="AC22" i="12"/>
  <c r="AB22" i="12"/>
  <c r="Z22" i="12"/>
  <c r="S22" i="12"/>
  <c r="J22" i="12"/>
  <c r="AK22" i="12" s="1"/>
  <c r="AJ21" i="12"/>
  <c r="AI21" i="12"/>
  <c r="AH21" i="12"/>
  <c r="AG21" i="12"/>
  <c r="AF21" i="12"/>
  <c r="AE21" i="12"/>
  <c r="AD21" i="12"/>
  <c r="AC21" i="12"/>
  <c r="AB21" i="12"/>
  <c r="Z21" i="12"/>
  <c r="S21" i="12"/>
  <c r="J21" i="12"/>
  <c r="AK21" i="12" s="1"/>
  <c r="AJ20" i="12"/>
  <c r="AI20" i="12"/>
  <c r="AH20" i="12"/>
  <c r="AG20" i="12"/>
  <c r="AF20" i="12"/>
  <c r="AE20" i="12"/>
  <c r="AD20" i="12"/>
  <c r="AC20" i="12"/>
  <c r="AB20" i="12"/>
  <c r="Z20" i="12"/>
  <c r="S20" i="12"/>
  <c r="J20" i="12"/>
  <c r="AK20" i="12" s="1"/>
  <c r="AJ19" i="12"/>
  <c r="AI19" i="12"/>
  <c r="AH19" i="12"/>
  <c r="AG19" i="12"/>
  <c r="AF19" i="12"/>
  <c r="AE19" i="12"/>
  <c r="AD19" i="12"/>
  <c r="AC19" i="12"/>
  <c r="AB19" i="12"/>
  <c r="Z18" i="12"/>
  <c r="S18" i="12"/>
  <c r="J18" i="12"/>
  <c r="AJ18" i="12"/>
  <c r="AI18" i="12"/>
  <c r="AH18" i="12"/>
  <c r="AG18" i="12"/>
  <c r="AF18" i="12"/>
  <c r="AE18" i="12"/>
  <c r="AD18" i="12"/>
  <c r="AC18" i="12"/>
  <c r="AB18" i="12"/>
  <c r="Z19" i="12"/>
  <c r="S19" i="12"/>
  <c r="J19" i="12"/>
  <c r="AK18" i="12" s="1"/>
  <c r="AJ17" i="12"/>
  <c r="AI17" i="12"/>
  <c r="AH17" i="12"/>
  <c r="AG17" i="12"/>
  <c r="AF17" i="12"/>
  <c r="AE17" i="12"/>
  <c r="AD17" i="12"/>
  <c r="AC17" i="12"/>
  <c r="AB17" i="12"/>
  <c r="Z17" i="12"/>
  <c r="S17" i="12"/>
  <c r="J17" i="12"/>
  <c r="AK17" i="12" s="1"/>
  <c r="AK19" i="12" l="1"/>
  <c r="AK25" i="12"/>
  <c r="AJ28" i="7"/>
  <c r="AI28" i="7"/>
  <c r="AH28" i="7"/>
  <c r="AG28" i="7"/>
  <c r="AF28" i="7"/>
  <c r="AE28" i="7"/>
  <c r="AD28" i="7"/>
  <c r="AC28" i="7"/>
  <c r="AB28" i="7"/>
  <c r="Z28" i="7"/>
  <c r="S28" i="7"/>
  <c r="J28" i="7"/>
  <c r="AK28" i="7" s="1"/>
  <c r="AJ27" i="7"/>
  <c r="AI27" i="7"/>
  <c r="AH27" i="7"/>
  <c r="AG27" i="7"/>
  <c r="AF27" i="7"/>
  <c r="AE27" i="7"/>
  <c r="AD27" i="7"/>
  <c r="AC27" i="7"/>
  <c r="AB27" i="7"/>
  <c r="Z27" i="7"/>
  <c r="S27" i="7"/>
  <c r="J27" i="7"/>
  <c r="AK27" i="7" s="1"/>
  <c r="AJ26" i="7"/>
  <c r="AI26" i="7"/>
  <c r="AH26" i="7"/>
  <c r="AG26" i="7"/>
  <c r="AF26" i="7"/>
  <c r="AE26" i="7"/>
  <c r="AD26" i="7"/>
  <c r="AC26" i="7"/>
  <c r="AB26" i="7"/>
  <c r="Z26" i="7"/>
  <c r="S26" i="7"/>
  <c r="J26" i="7"/>
  <c r="AK26" i="7" s="1"/>
  <c r="AJ25" i="7"/>
  <c r="AI25" i="7"/>
  <c r="AH25" i="7"/>
  <c r="AG25" i="7"/>
  <c r="AF25" i="7"/>
  <c r="AE25" i="7"/>
  <c r="AD25" i="7"/>
  <c r="AC25" i="7"/>
  <c r="AB25" i="7"/>
  <c r="Z22" i="7"/>
  <c r="S22" i="7"/>
  <c r="J22" i="7"/>
  <c r="AJ24" i="7"/>
  <c r="AI24" i="7"/>
  <c r="AH24" i="7"/>
  <c r="AG24" i="7"/>
  <c r="AF24" i="7"/>
  <c r="AE24" i="7"/>
  <c r="AD24" i="7"/>
  <c r="AC24" i="7"/>
  <c r="AB24" i="7"/>
  <c r="Z24" i="7"/>
  <c r="S24" i="7"/>
  <c r="J24" i="7"/>
  <c r="AK24" i="7" s="1"/>
  <c r="AJ23" i="7"/>
  <c r="AI23" i="7"/>
  <c r="AH23" i="7"/>
  <c r="AG23" i="7"/>
  <c r="AF23" i="7"/>
  <c r="AE23" i="7"/>
  <c r="AD23" i="7"/>
  <c r="AC23" i="7"/>
  <c r="AB23" i="7"/>
  <c r="Z25" i="7"/>
  <c r="S25" i="7"/>
  <c r="J25" i="7"/>
  <c r="AJ22" i="7"/>
  <c r="AI22" i="7"/>
  <c r="AH22" i="7"/>
  <c r="AG22" i="7"/>
  <c r="AF22" i="7"/>
  <c r="AE22" i="7"/>
  <c r="AD22" i="7"/>
  <c r="AC22" i="7"/>
  <c r="AB22" i="7"/>
  <c r="Z23" i="7"/>
  <c r="S23" i="7"/>
  <c r="J23" i="7"/>
  <c r="AK22" i="7" s="1"/>
  <c r="AJ21" i="7"/>
  <c r="AI21" i="7"/>
  <c r="AH21" i="7"/>
  <c r="AG21" i="7"/>
  <c r="AF21" i="7"/>
  <c r="AE21" i="7"/>
  <c r="AD21" i="7"/>
  <c r="AC21" i="7"/>
  <c r="AB21" i="7"/>
  <c r="Z20" i="7"/>
  <c r="S20" i="7"/>
  <c r="J20" i="7"/>
  <c r="AJ20" i="7"/>
  <c r="AI20" i="7"/>
  <c r="AH20" i="7"/>
  <c r="AG20" i="7"/>
  <c r="AF20" i="7"/>
  <c r="AE20" i="7"/>
  <c r="AD20" i="7"/>
  <c r="AC20" i="7"/>
  <c r="AB20" i="7"/>
  <c r="Z21" i="7"/>
  <c r="S21" i="7"/>
  <c r="J21" i="7"/>
  <c r="AK20" i="7" s="1"/>
  <c r="AJ19" i="7"/>
  <c r="AI19" i="7"/>
  <c r="AH19" i="7"/>
  <c r="AG19" i="7"/>
  <c r="AF19" i="7"/>
  <c r="AE19" i="7"/>
  <c r="AD19" i="7"/>
  <c r="AC19" i="7"/>
  <c r="AB19" i="7"/>
  <c r="Z19" i="7"/>
  <c r="S19" i="7"/>
  <c r="J19" i="7"/>
  <c r="AK19" i="7" s="1"/>
  <c r="AJ18" i="7"/>
  <c r="AI18" i="7"/>
  <c r="AH18" i="7"/>
  <c r="AG18" i="7"/>
  <c r="AF18" i="7"/>
  <c r="AE18" i="7"/>
  <c r="AD18" i="7"/>
  <c r="AC18" i="7"/>
  <c r="AB18" i="7"/>
  <c r="Z18" i="7"/>
  <c r="S18" i="7"/>
  <c r="J18" i="7"/>
  <c r="AK18" i="7" s="1"/>
  <c r="AJ17" i="7"/>
  <c r="AI17" i="7"/>
  <c r="AH17" i="7"/>
  <c r="AG17" i="7"/>
  <c r="AF17" i="7"/>
  <c r="AE17" i="7"/>
  <c r="AD17" i="7"/>
  <c r="AC17" i="7"/>
  <c r="AB17" i="7"/>
  <c r="Z17" i="7"/>
  <c r="S17" i="7"/>
  <c r="J17" i="7"/>
  <c r="AK17" i="7" s="1"/>
  <c r="AK21" i="7" l="1"/>
  <c r="AK23" i="7"/>
  <c r="AK25" i="7"/>
  <c r="AJ28" i="9"/>
  <c r="AI28" i="9"/>
  <c r="AH28" i="9"/>
  <c r="AG28" i="9"/>
  <c r="AF28" i="9"/>
  <c r="AE28" i="9"/>
  <c r="AD28" i="9"/>
  <c r="AC28" i="9"/>
  <c r="AB28" i="9"/>
  <c r="Z28" i="9"/>
  <c r="S28" i="9"/>
  <c r="J28" i="9"/>
  <c r="AK28" i="9" s="1"/>
  <c r="AJ27" i="9"/>
  <c r="AI27" i="9"/>
  <c r="AH27" i="9"/>
  <c r="AG27" i="9"/>
  <c r="AF27" i="9"/>
  <c r="AE27" i="9"/>
  <c r="AD27" i="9"/>
  <c r="AC27" i="9"/>
  <c r="AB27" i="9"/>
  <c r="Z27" i="9"/>
  <c r="S27" i="9"/>
  <c r="J27" i="9"/>
  <c r="AK27" i="9" s="1"/>
  <c r="AJ26" i="9"/>
  <c r="AI26" i="9"/>
  <c r="AH26" i="9"/>
  <c r="AG26" i="9"/>
  <c r="AF26" i="9"/>
  <c r="AE26" i="9"/>
  <c r="AD26" i="9"/>
  <c r="AC26" i="9"/>
  <c r="AB26" i="9"/>
  <c r="Z26" i="9"/>
  <c r="S26" i="9"/>
  <c r="J26" i="9"/>
  <c r="AK26" i="9" s="1"/>
  <c r="AJ25" i="9"/>
  <c r="AI25" i="9"/>
  <c r="AH25" i="9"/>
  <c r="AG25" i="9"/>
  <c r="AF25" i="9"/>
  <c r="AE25" i="9"/>
  <c r="AD25" i="9"/>
  <c r="AC25" i="9"/>
  <c r="AB25" i="9"/>
  <c r="Z23" i="9"/>
  <c r="S23" i="9"/>
  <c r="J23" i="9"/>
  <c r="AJ24" i="9"/>
  <c r="AI24" i="9"/>
  <c r="AH24" i="9"/>
  <c r="AG24" i="9"/>
  <c r="AF24" i="9"/>
  <c r="AE24" i="9"/>
  <c r="AD24" i="9"/>
  <c r="AC24" i="9"/>
  <c r="AB24" i="9"/>
  <c r="Z25" i="9"/>
  <c r="S25" i="9"/>
  <c r="J25" i="9"/>
  <c r="AJ23" i="9"/>
  <c r="AI23" i="9"/>
  <c r="AH23" i="9"/>
  <c r="AG23" i="9"/>
  <c r="AF23" i="9"/>
  <c r="AE23" i="9"/>
  <c r="AD23" i="9"/>
  <c r="AC23" i="9"/>
  <c r="AB23" i="9"/>
  <c r="Z24" i="9"/>
  <c r="S24" i="9"/>
  <c r="J24" i="9"/>
  <c r="AK23" i="9" s="1"/>
  <c r="AJ22" i="9"/>
  <c r="AI22" i="9"/>
  <c r="AH22" i="9"/>
  <c r="AG22" i="9"/>
  <c r="AF22" i="9"/>
  <c r="AE22" i="9"/>
  <c r="AD22" i="9"/>
  <c r="AC22" i="9"/>
  <c r="AB22" i="9"/>
  <c r="Z22" i="9"/>
  <c r="S22" i="9"/>
  <c r="J22" i="9"/>
  <c r="AK22" i="9" s="1"/>
  <c r="AJ21" i="9"/>
  <c r="AI21" i="9"/>
  <c r="AH21" i="9"/>
  <c r="AG21" i="9"/>
  <c r="AF21" i="9"/>
  <c r="AE21" i="9"/>
  <c r="AD21" i="9"/>
  <c r="AC21" i="9"/>
  <c r="AB21" i="9"/>
  <c r="Z20" i="9"/>
  <c r="S20" i="9"/>
  <c r="J20" i="9"/>
  <c r="AJ20" i="9"/>
  <c r="AI20" i="9"/>
  <c r="AH20" i="9"/>
  <c r="AG20" i="9"/>
  <c r="AF20" i="9"/>
  <c r="AE20" i="9"/>
  <c r="AD20" i="9"/>
  <c r="AC20" i="9"/>
  <c r="AB20" i="9"/>
  <c r="Z21" i="9"/>
  <c r="S21" i="9"/>
  <c r="J21" i="9"/>
  <c r="AK20" i="9" s="1"/>
  <c r="AJ19" i="9"/>
  <c r="AI19" i="9"/>
  <c r="AH19" i="9"/>
  <c r="AG19" i="9"/>
  <c r="AF19" i="9"/>
  <c r="AE19" i="9"/>
  <c r="AD19" i="9"/>
  <c r="AC19" i="9"/>
  <c r="AB19" i="9"/>
  <c r="Z19" i="9"/>
  <c r="S19" i="9"/>
  <c r="J19" i="9"/>
  <c r="AK19" i="9" s="1"/>
  <c r="AJ18" i="9"/>
  <c r="AI18" i="9"/>
  <c r="AH18" i="9"/>
  <c r="AG18" i="9"/>
  <c r="AF18" i="9"/>
  <c r="AE18" i="9"/>
  <c r="AD18" i="9"/>
  <c r="AC18" i="9"/>
  <c r="AB18" i="9"/>
  <c r="Z18" i="9"/>
  <c r="S18" i="9"/>
  <c r="J18" i="9"/>
  <c r="AK18" i="9" s="1"/>
  <c r="AJ17" i="9"/>
  <c r="AI17" i="9"/>
  <c r="AH17" i="9"/>
  <c r="AG17" i="9"/>
  <c r="AF17" i="9"/>
  <c r="AE17" i="9"/>
  <c r="AD17" i="9"/>
  <c r="AC17" i="9"/>
  <c r="AB17" i="9"/>
  <c r="Z17" i="9"/>
  <c r="S17" i="9"/>
  <c r="J17" i="9"/>
  <c r="AK17" i="9" s="1"/>
  <c r="AK21" i="9" l="1"/>
  <c r="AK24" i="9"/>
  <c r="AK25" i="9"/>
  <c r="AJ28" i="8" l="1"/>
  <c r="AI28" i="8"/>
  <c r="AH28" i="8"/>
  <c r="AG28" i="8"/>
  <c r="AF28" i="8"/>
  <c r="AE28" i="8"/>
  <c r="AD28" i="8"/>
  <c r="AC28" i="8"/>
  <c r="AB28" i="8"/>
  <c r="Z26" i="8"/>
  <c r="S26" i="8"/>
  <c r="J26" i="8"/>
  <c r="AJ27" i="8"/>
  <c r="AI27" i="8"/>
  <c r="AH27" i="8"/>
  <c r="AG27" i="8"/>
  <c r="AF27" i="8"/>
  <c r="AE27" i="8"/>
  <c r="AD27" i="8"/>
  <c r="AC27" i="8"/>
  <c r="AB27" i="8"/>
  <c r="Z27" i="8"/>
  <c r="S27" i="8"/>
  <c r="J27" i="8"/>
  <c r="AJ26" i="8"/>
  <c r="AI26" i="8"/>
  <c r="AH26" i="8"/>
  <c r="AG26" i="8"/>
  <c r="AF26" i="8"/>
  <c r="AE26" i="8"/>
  <c r="AD26" i="8"/>
  <c r="AC26" i="8"/>
  <c r="AB26" i="8"/>
  <c r="Z28" i="8"/>
  <c r="S28" i="8"/>
  <c r="J28" i="8"/>
  <c r="AK26" i="8" s="1"/>
  <c r="AJ25" i="8"/>
  <c r="AI25" i="8"/>
  <c r="AH25" i="8"/>
  <c r="AG25" i="8"/>
  <c r="AF25" i="8"/>
  <c r="AE25" i="8"/>
  <c r="AD25" i="8"/>
  <c r="AC25" i="8"/>
  <c r="AB25" i="8"/>
  <c r="Z24" i="8"/>
  <c r="S24" i="8"/>
  <c r="J24" i="8"/>
  <c r="AJ24" i="8"/>
  <c r="AI24" i="8"/>
  <c r="AH24" i="8"/>
  <c r="AG24" i="8"/>
  <c r="AF24" i="8"/>
  <c r="AE24" i="8"/>
  <c r="AD24" i="8"/>
  <c r="AC24" i="8"/>
  <c r="AB24" i="8"/>
  <c r="Z22" i="8"/>
  <c r="S22" i="8"/>
  <c r="J22" i="8"/>
  <c r="AK24" i="8" s="1"/>
  <c r="AJ23" i="8"/>
  <c r="AI23" i="8"/>
  <c r="AH23" i="8"/>
  <c r="AG23" i="8"/>
  <c r="AF23" i="8"/>
  <c r="AE23" i="8"/>
  <c r="AD23" i="8"/>
  <c r="AC23" i="8"/>
  <c r="AB23" i="8"/>
  <c r="Z25" i="8"/>
  <c r="S25" i="8"/>
  <c r="J25" i="8"/>
  <c r="AJ22" i="8"/>
  <c r="AI22" i="8"/>
  <c r="AH22" i="8"/>
  <c r="AG22" i="8"/>
  <c r="AF22" i="8"/>
  <c r="AE22" i="8"/>
  <c r="AD22" i="8"/>
  <c r="AC22" i="8"/>
  <c r="AB22" i="8"/>
  <c r="Z21" i="8"/>
  <c r="S21" i="8"/>
  <c r="J21" i="8"/>
  <c r="AJ21" i="8"/>
  <c r="AI21" i="8"/>
  <c r="AH21" i="8"/>
  <c r="AG21" i="8"/>
  <c r="AF21" i="8"/>
  <c r="AE21" i="8"/>
  <c r="AD21" i="8"/>
  <c r="AC21" i="8"/>
  <c r="AB21" i="8"/>
  <c r="Z20" i="8"/>
  <c r="S20" i="8"/>
  <c r="J20" i="8"/>
  <c r="AK21" i="8" s="1"/>
  <c r="AJ20" i="8"/>
  <c r="AI20" i="8"/>
  <c r="AH20" i="8"/>
  <c r="AG20" i="8"/>
  <c r="AF20" i="8"/>
  <c r="AE20" i="8"/>
  <c r="AD20" i="8"/>
  <c r="AC20" i="8"/>
  <c r="AB20" i="8"/>
  <c r="Z23" i="8"/>
  <c r="S23" i="8"/>
  <c r="J23" i="8"/>
  <c r="AK20" i="8" s="1"/>
  <c r="AJ19" i="8"/>
  <c r="AI19" i="8"/>
  <c r="AH19" i="8"/>
  <c r="AG19" i="8"/>
  <c r="AF19" i="8"/>
  <c r="AE19" i="8"/>
  <c r="AD19" i="8"/>
  <c r="AC19" i="8"/>
  <c r="AB19" i="8"/>
  <c r="Z19" i="8"/>
  <c r="S19" i="8"/>
  <c r="J19" i="8"/>
  <c r="AJ18" i="8"/>
  <c r="AI18" i="8"/>
  <c r="AH18" i="8"/>
  <c r="AG18" i="8"/>
  <c r="AF18" i="8"/>
  <c r="AE18" i="8"/>
  <c r="AD18" i="8"/>
  <c r="AC18" i="8"/>
  <c r="AB18" i="8"/>
  <c r="Z18" i="8"/>
  <c r="S18" i="8"/>
  <c r="J18" i="8"/>
  <c r="AK18" i="8" s="1"/>
  <c r="AJ17" i="8"/>
  <c r="AI17" i="8"/>
  <c r="AH17" i="8"/>
  <c r="AG17" i="8"/>
  <c r="AF17" i="8"/>
  <c r="AE17" i="8"/>
  <c r="AD17" i="8"/>
  <c r="AC17" i="8"/>
  <c r="AB17" i="8"/>
  <c r="Z17" i="8"/>
  <c r="S17" i="8"/>
  <c r="J17" i="8"/>
  <c r="AK17" i="8" s="1"/>
  <c r="AJ28" i="6"/>
  <c r="AI28" i="6"/>
  <c r="AH28" i="6"/>
  <c r="AG28" i="6"/>
  <c r="AF28" i="6"/>
  <c r="AE28" i="6"/>
  <c r="AD28" i="6"/>
  <c r="AC28" i="6"/>
  <c r="AB28" i="6"/>
  <c r="Z27" i="6"/>
  <c r="S27" i="6"/>
  <c r="J27" i="6"/>
  <c r="AJ27" i="6"/>
  <c r="AI27" i="6"/>
  <c r="AH27" i="6"/>
  <c r="AG27" i="6"/>
  <c r="AF27" i="6"/>
  <c r="AE27" i="6"/>
  <c r="AD27" i="6"/>
  <c r="AC27" i="6"/>
  <c r="AB27" i="6"/>
  <c r="Z26" i="6"/>
  <c r="S26" i="6"/>
  <c r="J26" i="6"/>
  <c r="AK27" i="6" s="1"/>
  <c r="AJ26" i="6"/>
  <c r="AI26" i="6"/>
  <c r="AH26" i="6"/>
  <c r="AG26" i="6"/>
  <c r="AF26" i="6"/>
  <c r="AE26" i="6"/>
  <c r="AD26" i="6"/>
  <c r="AC26" i="6"/>
  <c r="AB26" i="6"/>
  <c r="Z28" i="6"/>
  <c r="S28" i="6"/>
  <c r="J28" i="6"/>
  <c r="AK26" i="6" s="1"/>
  <c r="AJ25" i="6"/>
  <c r="AI25" i="6"/>
  <c r="AH25" i="6"/>
  <c r="AG25" i="6"/>
  <c r="AF25" i="6"/>
  <c r="AE25" i="6"/>
  <c r="AD25" i="6"/>
  <c r="AC25" i="6"/>
  <c r="AB25" i="6"/>
  <c r="Z25" i="6"/>
  <c r="S25" i="6"/>
  <c r="J25" i="6"/>
  <c r="AK25" i="6" s="1"/>
  <c r="AJ24" i="6"/>
  <c r="AI24" i="6"/>
  <c r="AH24" i="6"/>
  <c r="AG24" i="6"/>
  <c r="AF24" i="6"/>
  <c r="AE24" i="6"/>
  <c r="AD24" i="6"/>
  <c r="AC24" i="6"/>
  <c r="AB24" i="6"/>
  <c r="Z24" i="6"/>
  <c r="S24" i="6"/>
  <c r="J24" i="6"/>
  <c r="AK24" i="6" s="1"/>
  <c r="AJ23" i="6"/>
  <c r="AI23" i="6"/>
  <c r="AH23" i="6"/>
  <c r="AG23" i="6"/>
  <c r="AF23" i="6"/>
  <c r="AE23" i="6"/>
  <c r="AD23" i="6"/>
  <c r="AC23" i="6"/>
  <c r="AB23" i="6"/>
  <c r="Z21" i="6"/>
  <c r="S21" i="6"/>
  <c r="J21" i="6"/>
  <c r="AJ22" i="6"/>
  <c r="AI22" i="6"/>
  <c r="AH22" i="6"/>
  <c r="AG22" i="6"/>
  <c r="AF22" i="6"/>
  <c r="AE22" i="6"/>
  <c r="AD22" i="6"/>
  <c r="AC22" i="6"/>
  <c r="AB22" i="6"/>
  <c r="Z22" i="6"/>
  <c r="S22" i="6"/>
  <c r="J22" i="6"/>
  <c r="AK22" i="6" s="1"/>
  <c r="AJ21" i="6"/>
  <c r="AI21" i="6"/>
  <c r="AH21" i="6"/>
  <c r="AG21" i="6"/>
  <c r="AF21" i="6"/>
  <c r="AE21" i="6"/>
  <c r="AD21" i="6"/>
  <c r="AC21" i="6"/>
  <c r="AB21" i="6"/>
  <c r="Z23" i="6"/>
  <c r="S23" i="6"/>
  <c r="J23" i="6"/>
  <c r="AK21" i="6" s="1"/>
  <c r="AJ20" i="6"/>
  <c r="AI20" i="6"/>
  <c r="AH20" i="6"/>
  <c r="AG20" i="6"/>
  <c r="AF20" i="6"/>
  <c r="AE20" i="6"/>
  <c r="AD20" i="6"/>
  <c r="AC20" i="6"/>
  <c r="AB20" i="6"/>
  <c r="Z18" i="6"/>
  <c r="S18" i="6"/>
  <c r="J18" i="6"/>
  <c r="AJ19" i="6"/>
  <c r="AI19" i="6"/>
  <c r="AH19" i="6"/>
  <c r="AG19" i="6"/>
  <c r="AF19" i="6"/>
  <c r="AE19" i="6"/>
  <c r="AD19" i="6"/>
  <c r="AC19" i="6"/>
  <c r="AB19" i="6"/>
  <c r="Z20" i="6"/>
  <c r="S20" i="6"/>
  <c r="J20" i="6"/>
  <c r="AJ18" i="6"/>
  <c r="AI18" i="6"/>
  <c r="AH18" i="6"/>
  <c r="AG18" i="6"/>
  <c r="AF18" i="6"/>
  <c r="AE18" i="6"/>
  <c r="AD18" i="6"/>
  <c r="AC18" i="6"/>
  <c r="AB18" i="6"/>
  <c r="Z19" i="6"/>
  <c r="S19" i="6"/>
  <c r="J19" i="6"/>
  <c r="AK18" i="6" s="1"/>
  <c r="AJ17" i="6"/>
  <c r="AI17" i="6"/>
  <c r="AH17" i="6"/>
  <c r="AG17" i="6"/>
  <c r="AF17" i="6"/>
  <c r="AE17" i="6"/>
  <c r="AD17" i="6"/>
  <c r="AC17" i="6"/>
  <c r="AB17" i="6"/>
  <c r="Z17" i="6"/>
  <c r="S17" i="6"/>
  <c r="J17" i="6"/>
  <c r="AK17" i="6" s="1"/>
  <c r="AK23" i="8" l="1"/>
  <c r="AK28" i="8"/>
  <c r="AK25" i="8"/>
  <c r="AK27" i="8"/>
  <c r="AK19" i="8"/>
  <c r="AK22" i="8"/>
  <c r="AK19" i="6"/>
  <c r="AK20" i="6"/>
  <c r="AK23" i="6"/>
  <c r="AK28" i="6"/>
  <c r="AJ20" i="5" l="1"/>
  <c r="AJ21" i="5"/>
  <c r="AJ22" i="5"/>
  <c r="AJ23" i="5"/>
  <c r="AJ24" i="5"/>
  <c r="AJ25" i="5"/>
  <c r="AJ26" i="5"/>
  <c r="AJ27" i="5"/>
  <c r="AJ28" i="5"/>
  <c r="AJ19" i="5"/>
  <c r="AJ18" i="5"/>
  <c r="AJ17" i="5"/>
  <c r="AI19" i="5"/>
  <c r="AI20" i="5"/>
  <c r="AI21" i="5"/>
  <c r="AI22" i="5"/>
  <c r="AI23" i="5"/>
  <c r="AI24" i="5"/>
  <c r="AI25" i="5"/>
  <c r="AI26" i="5"/>
  <c r="AI27" i="5"/>
  <c r="AI28" i="5"/>
  <c r="AI18" i="5"/>
  <c r="AI17" i="5"/>
  <c r="AH20" i="5"/>
  <c r="AH21" i="5"/>
  <c r="AH22" i="5"/>
  <c r="AH23" i="5"/>
  <c r="AH24" i="5"/>
  <c r="AH25" i="5"/>
  <c r="AH26" i="5"/>
  <c r="AH27" i="5"/>
  <c r="AH28" i="5"/>
  <c r="AH19" i="5"/>
  <c r="AH18" i="5"/>
  <c r="AH17" i="5"/>
  <c r="AG28" i="5" l="1"/>
  <c r="AF28" i="5"/>
  <c r="AE28" i="5"/>
  <c r="AD28" i="5"/>
  <c r="AC28" i="5"/>
  <c r="AB28" i="5"/>
  <c r="Z26" i="5"/>
  <c r="S26" i="5"/>
  <c r="J26" i="5"/>
  <c r="AK26" i="5" s="1"/>
  <c r="AG27" i="5"/>
  <c r="AF27" i="5"/>
  <c r="AE27" i="5"/>
  <c r="AD27" i="5"/>
  <c r="AC27" i="5"/>
  <c r="AB27" i="5"/>
  <c r="Z25" i="5"/>
  <c r="S25" i="5"/>
  <c r="J25" i="5"/>
  <c r="AK25" i="5" s="1"/>
  <c r="AG26" i="5"/>
  <c r="AF26" i="5"/>
  <c r="AE26" i="5"/>
  <c r="AD26" i="5"/>
  <c r="AC26" i="5"/>
  <c r="AB26" i="5"/>
  <c r="Z28" i="5"/>
  <c r="S28" i="5"/>
  <c r="J28" i="5"/>
  <c r="AK28" i="5" s="1"/>
  <c r="AG25" i="5"/>
  <c r="AF25" i="5"/>
  <c r="AE25" i="5"/>
  <c r="AD25" i="5"/>
  <c r="AC25" i="5"/>
  <c r="AB25" i="5"/>
  <c r="Z27" i="5"/>
  <c r="S27" i="5"/>
  <c r="J27" i="5"/>
  <c r="AK27" i="5" s="1"/>
  <c r="AG24" i="5"/>
  <c r="AF24" i="5"/>
  <c r="AE24" i="5"/>
  <c r="AD24" i="5"/>
  <c r="AC24" i="5"/>
  <c r="AB24" i="5"/>
  <c r="Z22" i="5"/>
  <c r="S22" i="5"/>
  <c r="J22" i="5"/>
  <c r="AK22" i="5" s="1"/>
  <c r="AG23" i="5"/>
  <c r="AF23" i="5"/>
  <c r="AE23" i="5"/>
  <c r="AD23" i="5"/>
  <c r="AC23" i="5"/>
  <c r="AB23" i="5"/>
  <c r="Z24" i="5"/>
  <c r="S24" i="5"/>
  <c r="J24" i="5"/>
  <c r="AK24" i="5" s="1"/>
  <c r="AG22" i="5"/>
  <c r="AF22" i="5"/>
  <c r="AE22" i="5"/>
  <c r="AD22" i="5"/>
  <c r="AC22" i="5"/>
  <c r="AB22" i="5"/>
  <c r="Z23" i="5"/>
  <c r="S23" i="5"/>
  <c r="J23" i="5"/>
  <c r="AK23" i="5" s="1"/>
  <c r="AG21" i="5"/>
  <c r="AF21" i="5"/>
  <c r="AE21" i="5"/>
  <c r="AD21" i="5"/>
  <c r="AC21" i="5"/>
  <c r="AB21" i="5"/>
  <c r="Z21" i="5"/>
  <c r="S21" i="5"/>
  <c r="J21" i="5"/>
  <c r="AK21" i="5" s="1"/>
  <c r="AG20" i="5"/>
  <c r="AF20" i="5"/>
  <c r="AE20" i="5"/>
  <c r="AD20" i="5"/>
  <c r="AC20" i="5"/>
  <c r="AB20" i="5"/>
  <c r="Z19" i="5"/>
  <c r="S19" i="5"/>
  <c r="J19" i="5"/>
  <c r="AK19" i="5" s="1"/>
  <c r="AG19" i="5"/>
  <c r="AF19" i="5"/>
  <c r="AE19" i="5"/>
  <c r="AD19" i="5"/>
  <c r="AC19" i="5"/>
  <c r="AB19" i="5"/>
  <c r="Z17" i="5"/>
  <c r="S17" i="5"/>
  <c r="J17" i="5"/>
  <c r="AK17" i="5" s="1"/>
  <c r="AG18" i="5"/>
  <c r="AF18" i="5"/>
  <c r="AE18" i="5"/>
  <c r="AD18" i="5"/>
  <c r="AC18" i="5"/>
  <c r="AB18" i="5"/>
  <c r="Z20" i="5"/>
  <c r="S20" i="5"/>
  <c r="J20" i="5"/>
  <c r="AK20" i="5" s="1"/>
  <c r="AG17" i="5"/>
  <c r="AF17" i="5"/>
  <c r="AE17" i="5"/>
  <c r="AD17" i="5"/>
  <c r="AC17" i="5"/>
  <c r="AB17" i="5"/>
  <c r="Z18" i="5"/>
  <c r="S18" i="5"/>
  <c r="J18" i="5"/>
  <c r="AK18" i="5" s="1"/>
  <c r="AK28" i="2" l="1"/>
  <c r="AJ28" i="2"/>
  <c r="AI28" i="2"/>
  <c r="AH28" i="2"/>
  <c r="AG28" i="2"/>
  <c r="AF28" i="2"/>
  <c r="AE28" i="2"/>
  <c r="AD28" i="2"/>
  <c r="AC28" i="2"/>
  <c r="AB28" i="2"/>
  <c r="Z24" i="2"/>
  <c r="S24" i="2"/>
  <c r="J24" i="2"/>
  <c r="AK27" i="2"/>
  <c r="AJ27" i="2"/>
  <c r="AI27" i="2"/>
  <c r="AH27" i="2"/>
  <c r="AG27" i="2"/>
  <c r="AF27" i="2"/>
  <c r="AE27" i="2"/>
  <c r="AD27" i="2"/>
  <c r="AC27" i="2"/>
  <c r="AB27" i="2"/>
  <c r="Z27" i="2"/>
  <c r="S27" i="2"/>
  <c r="J27" i="2"/>
  <c r="AK26" i="2"/>
  <c r="AJ26" i="2"/>
  <c r="AI26" i="2"/>
  <c r="AH26" i="2"/>
  <c r="AG26" i="2"/>
  <c r="AF26" i="2"/>
  <c r="AE26" i="2"/>
  <c r="AD26" i="2"/>
  <c r="AC26" i="2"/>
  <c r="AB26" i="2"/>
  <c r="Z26" i="2"/>
  <c r="S26" i="2"/>
  <c r="J26" i="2"/>
  <c r="AJ25" i="2"/>
  <c r="AI25" i="2"/>
  <c r="AH25" i="2"/>
  <c r="AG25" i="2"/>
  <c r="AF25" i="2"/>
  <c r="AE25" i="2"/>
  <c r="AD25" i="2"/>
  <c r="AC25" i="2"/>
  <c r="AB25" i="2"/>
  <c r="Z25" i="2"/>
  <c r="S25" i="2"/>
  <c r="J25" i="2"/>
  <c r="AK25" i="2" s="1"/>
  <c r="AK24" i="2"/>
  <c r="AJ24" i="2"/>
  <c r="AI24" i="2"/>
  <c r="AH24" i="2"/>
  <c r="AG24" i="2"/>
  <c r="AF24" i="2"/>
  <c r="AE24" i="2"/>
  <c r="AD24" i="2"/>
  <c r="AC24" i="2"/>
  <c r="AB24" i="2"/>
  <c r="Z22" i="2"/>
  <c r="S22" i="2"/>
  <c r="J22" i="2"/>
  <c r="AK23" i="2"/>
  <c r="AJ23" i="2"/>
  <c r="AI23" i="2"/>
  <c r="AH23" i="2"/>
  <c r="AG23" i="2"/>
  <c r="AF23" i="2"/>
  <c r="AE23" i="2"/>
  <c r="AD23" i="2"/>
  <c r="AC23" i="2"/>
  <c r="AB23" i="2"/>
  <c r="Z28" i="2"/>
  <c r="S28" i="2"/>
  <c r="J28" i="2"/>
  <c r="AK22" i="2"/>
  <c r="AJ22" i="2"/>
  <c r="AI22" i="2"/>
  <c r="AH22" i="2"/>
  <c r="AG22" i="2"/>
  <c r="AF22" i="2"/>
  <c r="AE22" i="2"/>
  <c r="AD22" i="2"/>
  <c r="AC22" i="2"/>
  <c r="AB22" i="2"/>
  <c r="Z23" i="2"/>
  <c r="S23" i="2"/>
  <c r="J23" i="2"/>
  <c r="AK21" i="2"/>
  <c r="AJ21" i="2"/>
  <c r="AI21" i="2"/>
  <c r="AH21" i="2"/>
  <c r="AG21" i="2"/>
  <c r="AF21" i="2"/>
  <c r="AE21" i="2"/>
  <c r="AD21" i="2"/>
  <c r="AC21" i="2"/>
  <c r="AB21" i="2"/>
  <c r="Z19" i="2"/>
  <c r="S19" i="2"/>
  <c r="J19" i="2"/>
  <c r="AK20" i="2"/>
  <c r="AJ20" i="2"/>
  <c r="AI20" i="2"/>
  <c r="AH20" i="2"/>
  <c r="AG20" i="2"/>
  <c r="AF20" i="2"/>
  <c r="AE20" i="2"/>
  <c r="AD20" i="2"/>
  <c r="AC20" i="2"/>
  <c r="AB20" i="2"/>
  <c r="Z20" i="2"/>
  <c r="S20" i="2"/>
  <c r="J20" i="2"/>
  <c r="AK19" i="2"/>
  <c r="AJ19" i="2"/>
  <c r="AI19" i="2"/>
  <c r="AH19" i="2"/>
  <c r="AG19" i="2"/>
  <c r="AF19" i="2"/>
  <c r="AE19" i="2"/>
  <c r="AD19" i="2"/>
  <c r="AC19" i="2"/>
  <c r="AB19" i="2"/>
  <c r="Z18" i="2"/>
  <c r="S18" i="2"/>
  <c r="J18" i="2"/>
  <c r="AK18" i="2"/>
  <c r="AJ18" i="2"/>
  <c r="AI18" i="2"/>
  <c r="AH18" i="2"/>
  <c r="AG18" i="2"/>
  <c r="AF18" i="2"/>
  <c r="AE18" i="2"/>
  <c r="AD18" i="2"/>
  <c r="AC18" i="2"/>
  <c r="AB18" i="2"/>
  <c r="Z21" i="2"/>
  <c r="S21" i="2"/>
  <c r="J21" i="2"/>
  <c r="AJ17" i="2"/>
  <c r="AI17" i="2"/>
  <c r="AH17" i="2"/>
  <c r="AG17" i="2"/>
  <c r="AF17" i="2"/>
  <c r="AE17" i="2"/>
  <c r="AD17" i="2"/>
  <c r="AC17" i="2"/>
  <c r="AB17" i="2"/>
  <c r="Z17" i="2"/>
  <c r="S17" i="2"/>
  <c r="J17" i="2"/>
  <c r="AK17" i="2" s="1"/>
  <c r="S28" i="1"/>
  <c r="S20" i="1"/>
  <c r="S25" i="1"/>
  <c r="S24" i="1"/>
  <c r="S21" i="1"/>
  <c r="S22" i="1"/>
  <c r="S23" i="1"/>
  <c r="S19" i="1"/>
  <c r="S26" i="1"/>
  <c r="S27" i="1"/>
  <c r="S18" i="1"/>
  <c r="J28" i="1"/>
  <c r="J20" i="1"/>
  <c r="J25" i="1"/>
  <c r="J24" i="1"/>
  <c r="J21" i="1"/>
  <c r="J22" i="1"/>
  <c r="J23" i="1"/>
  <c r="J19" i="1"/>
  <c r="J26" i="1"/>
  <c r="J27" i="1"/>
  <c r="J18" i="1"/>
  <c r="X10" i="15" l="1"/>
  <c r="V10" i="15"/>
  <c r="X9" i="15"/>
  <c r="V9" i="15"/>
  <c r="X8" i="15"/>
  <c r="V8" i="15"/>
  <c r="X7" i="15"/>
  <c r="V7" i="15"/>
  <c r="X6" i="15"/>
  <c r="V6" i="15"/>
  <c r="X5" i="15"/>
  <c r="V5" i="15"/>
  <c r="X10" i="13"/>
  <c r="V10" i="13"/>
  <c r="X9" i="13"/>
  <c r="V9" i="13"/>
  <c r="X8" i="13"/>
  <c r="V8" i="13"/>
  <c r="X7" i="13"/>
  <c r="V7" i="13"/>
  <c r="X6" i="13"/>
  <c r="V6" i="13"/>
  <c r="X5" i="13"/>
  <c r="V5" i="13"/>
  <c r="X10" i="14"/>
  <c r="V10" i="14"/>
  <c r="X9" i="14"/>
  <c r="V9" i="14"/>
  <c r="X8" i="14"/>
  <c r="V8" i="14"/>
  <c r="X7" i="14"/>
  <c r="V7" i="14"/>
  <c r="X6" i="14"/>
  <c r="V6" i="14"/>
  <c r="X5" i="14"/>
  <c r="V5" i="14"/>
  <c r="X10" i="12"/>
  <c r="V10" i="12"/>
  <c r="X9" i="12"/>
  <c r="V9" i="12"/>
  <c r="X8" i="12"/>
  <c r="V8" i="12"/>
  <c r="X7" i="12"/>
  <c r="V7" i="12"/>
  <c r="X6" i="12"/>
  <c r="V6" i="12"/>
  <c r="X5" i="12"/>
  <c r="V5" i="12"/>
  <c r="X10" i="7"/>
  <c r="V10" i="7"/>
  <c r="X9" i="7"/>
  <c r="V9" i="7"/>
  <c r="X8" i="7"/>
  <c r="V8" i="7"/>
  <c r="X7" i="7"/>
  <c r="V7" i="7"/>
  <c r="X6" i="7"/>
  <c r="V6" i="7"/>
  <c r="X5" i="7"/>
  <c r="V5" i="7"/>
  <c r="X10" i="9"/>
  <c r="V10" i="9"/>
  <c r="X9" i="9"/>
  <c r="V9" i="9"/>
  <c r="X8" i="9"/>
  <c r="V8" i="9"/>
  <c r="X7" i="9"/>
  <c r="V7" i="9"/>
  <c r="X6" i="9"/>
  <c r="V6" i="9"/>
  <c r="X5" i="9"/>
  <c r="V5" i="9"/>
  <c r="X10" i="8"/>
  <c r="V10" i="8"/>
  <c r="X9" i="8"/>
  <c r="V9" i="8"/>
  <c r="X8" i="8"/>
  <c r="V8" i="8"/>
  <c r="X7" i="8"/>
  <c r="V7" i="8"/>
  <c r="X6" i="8"/>
  <c r="V6" i="8"/>
  <c r="X5" i="8"/>
  <c r="V5" i="8"/>
  <c r="X10" i="6"/>
  <c r="V10" i="6"/>
  <c r="X9" i="6"/>
  <c r="V9" i="6"/>
  <c r="X8" i="6"/>
  <c r="V8" i="6"/>
  <c r="X7" i="6"/>
  <c r="V7" i="6"/>
  <c r="X6" i="6"/>
  <c r="V6" i="6"/>
  <c r="X5" i="6"/>
  <c r="V5" i="6"/>
  <c r="X10" i="5"/>
  <c r="V10" i="5"/>
  <c r="X9" i="5"/>
  <c r="V9" i="5"/>
  <c r="X8" i="5"/>
  <c r="V8" i="5"/>
  <c r="X7" i="5"/>
  <c r="V7" i="5"/>
  <c r="X6" i="5"/>
  <c r="V6" i="5"/>
  <c r="X5" i="5"/>
  <c r="V5" i="5"/>
  <c r="X10" i="2"/>
  <c r="V10" i="2"/>
  <c r="X9" i="2"/>
  <c r="V9" i="2"/>
  <c r="X8" i="2"/>
  <c r="V8" i="2"/>
  <c r="X7" i="2"/>
  <c r="V7" i="2"/>
  <c r="X6" i="2"/>
  <c r="V6" i="2"/>
  <c r="X5" i="2"/>
  <c r="V5" i="2"/>
  <c r="V6" i="1" l="1"/>
  <c r="X6" i="1"/>
  <c r="V7" i="1"/>
  <c r="X7" i="1"/>
  <c r="V8" i="1"/>
  <c r="X8" i="1"/>
  <c r="V9" i="1"/>
  <c r="X9" i="1"/>
  <c r="V10" i="1"/>
  <c r="X10" i="1"/>
  <c r="AB25" i="1" l="1"/>
  <c r="AC25" i="1"/>
  <c r="AD25" i="1"/>
  <c r="AE25" i="1"/>
  <c r="AF25" i="1"/>
  <c r="AG25" i="1"/>
  <c r="AH25" i="1"/>
  <c r="AI25" i="1"/>
  <c r="AJ25" i="1"/>
  <c r="AK25" i="1"/>
  <c r="AB26" i="1"/>
  <c r="AC26" i="1"/>
  <c r="AD26" i="1"/>
  <c r="AE26" i="1"/>
  <c r="AF26" i="1"/>
  <c r="AG26" i="1"/>
  <c r="AH26" i="1"/>
  <c r="AI26" i="1"/>
  <c r="AJ26" i="1"/>
  <c r="AK26" i="1"/>
  <c r="AB27" i="1"/>
  <c r="AC27" i="1"/>
  <c r="AD27" i="1"/>
  <c r="AE27" i="1"/>
  <c r="AF27" i="1"/>
  <c r="AG27" i="1"/>
  <c r="AH27" i="1"/>
  <c r="AI27" i="1"/>
  <c r="AJ27" i="1"/>
  <c r="AK27" i="1"/>
  <c r="AB28" i="1"/>
  <c r="AC28" i="1"/>
  <c r="AD28" i="1"/>
  <c r="AE28" i="1"/>
  <c r="AF28" i="1"/>
  <c r="AG28" i="1"/>
  <c r="AH28" i="1"/>
  <c r="AI28" i="1"/>
  <c r="AJ28" i="1"/>
  <c r="AK28" i="1"/>
  <c r="S17" i="1"/>
  <c r="Z28" i="1"/>
  <c r="Z20" i="1"/>
  <c r="Z25" i="1"/>
  <c r="Z24" i="1"/>
  <c r="Z21" i="1"/>
  <c r="Z22" i="1"/>
  <c r="Z23" i="1"/>
  <c r="Z19" i="1"/>
  <c r="Z26" i="1"/>
  <c r="Z27" i="1"/>
  <c r="Z18" i="1"/>
  <c r="Z17" i="1"/>
  <c r="X5" i="1"/>
  <c r="V5" i="1"/>
  <c r="AK18" i="1" l="1"/>
  <c r="AJ24" i="1"/>
  <c r="AI24" i="1"/>
  <c r="AH24" i="1"/>
  <c r="AG24" i="1"/>
  <c r="AF24" i="1"/>
  <c r="AE24" i="1"/>
  <c r="AD24" i="1"/>
  <c r="AC24" i="1"/>
  <c r="AB24" i="1"/>
  <c r="J17" i="1"/>
  <c r="AK17" i="1" s="1"/>
  <c r="AC19" i="1"/>
  <c r="AC20" i="1"/>
  <c r="AC21" i="1"/>
  <c r="AC22" i="1"/>
  <c r="AC23" i="1"/>
  <c r="AC18" i="1"/>
  <c r="AC17" i="1"/>
  <c r="AJ23" i="1"/>
  <c r="AI23" i="1"/>
  <c r="AH23" i="1"/>
  <c r="AG23" i="1"/>
  <c r="AF23" i="1"/>
  <c r="AE23" i="1"/>
  <c r="AD23" i="1"/>
  <c r="AB23" i="1"/>
  <c r="AK19" i="1"/>
  <c r="AJ22" i="1"/>
  <c r="AI22" i="1"/>
  <c r="AH22" i="1"/>
  <c r="AG22" i="1"/>
  <c r="AF22" i="1"/>
  <c r="AE22" i="1"/>
  <c r="AD22" i="1"/>
  <c r="AB22" i="1"/>
  <c r="AJ21" i="1"/>
  <c r="AI21" i="1"/>
  <c r="AH21" i="1"/>
  <c r="AG21" i="1"/>
  <c r="AF21" i="1"/>
  <c r="AE21" i="1"/>
  <c r="AD21" i="1"/>
  <c r="AB21" i="1"/>
  <c r="AJ20" i="1"/>
  <c r="AI20" i="1"/>
  <c r="AH20" i="1"/>
  <c r="AG20" i="1"/>
  <c r="AF20" i="1"/>
  <c r="AE20" i="1"/>
  <c r="AD20" i="1"/>
  <c r="AB20" i="1"/>
  <c r="AJ19" i="1"/>
  <c r="AI19" i="1"/>
  <c r="AH19" i="1"/>
  <c r="AG19" i="1"/>
  <c r="AF19" i="1"/>
  <c r="AE19" i="1"/>
  <c r="AD19" i="1"/>
  <c r="AB19" i="1"/>
  <c r="AK20" i="1"/>
  <c r="AJ18" i="1"/>
  <c r="AI18" i="1"/>
  <c r="AH18" i="1"/>
  <c r="AG18" i="1"/>
  <c r="AF18" i="1"/>
  <c r="AE18" i="1"/>
  <c r="AD18" i="1"/>
  <c r="AB18" i="1"/>
  <c r="AK21" i="1"/>
  <c r="AJ17" i="1"/>
  <c r="AI17" i="1"/>
  <c r="AH17" i="1"/>
  <c r="AG17" i="1"/>
  <c r="AF17" i="1"/>
  <c r="AE17" i="1"/>
  <c r="AD17" i="1"/>
  <c r="AB17" i="1"/>
  <c r="AK22" i="1"/>
  <c r="AK23" i="1"/>
  <c r="AK24" i="1"/>
</calcChain>
</file>

<file path=xl/sharedStrings.xml><?xml version="1.0" encoding="utf-8"?>
<sst xmlns="http://schemas.openxmlformats.org/spreadsheetml/2006/main" count="2364" uniqueCount="127">
  <si>
    <t>speeldag 1</t>
  </si>
  <si>
    <t>dag</t>
  </si>
  <si>
    <t>datum</t>
  </si>
  <si>
    <t>uur</t>
  </si>
  <si>
    <t>thuisploeg</t>
  </si>
  <si>
    <t>uitploeg</t>
  </si>
  <si>
    <t>uitslag</t>
  </si>
  <si>
    <t>setstanden</t>
  </si>
  <si>
    <t>Ploeg</t>
  </si>
  <si>
    <t>Wedstrijden</t>
  </si>
  <si>
    <t>Sets voor</t>
  </si>
  <si>
    <t>Sets tegen</t>
  </si>
  <si>
    <t>punt. -</t>
  </si>
  <si>
    <t>punt. +</t>
  </si>
  <si>
    <t>Gewonnen +3</t>
  </si>
  <si>
    <t>Gewonnen +2</t>
  </si>
  <si>
    <t>Verloren +1</t>
  </si>
  <si>
    <t>Verloren +0</t>
  </si>
  <si>
    <t>Punten</t>
  </si>
  <si>
    <t>punt s</t>
  </si>
  <si>
    <t>set s</t>
  </si>
  <si>
    <t>Wedstr.</t>
  </si>
  <si>
    <t>Gew. +3</t>
  </si>
  <si>
    <t>Gew. +2</t>
  </si>
  <si>
    <t>Verl. +1</t>
  </si>
  <si>
    <t>Verl.+0</t>
  </si>
  <si>
    <t>Gew. sets</t>
  </si>
  <si>
    <t>Verl. Sets</t>
  </si>
  <si>
    <t>;</t>
  </si>
  <si>
    <t>speeldag 11</t>
  </si>
  <si>
    <t>speeldag 8</t>
  </si>
  <si>
    <t>speeldag 10</t>
  </si>
  <si>
    <t>speeldag 9</t>
  </si>
  <si>
    <t>speeldag 7</t>
  </si>
  <si>
    <t>speeldag 6</t>
  </si>
  <si>
    <t>speeldag 5</t>
  </si>
  <si>
    <t>speeldag 4</t>
  </si>
  <si>
    <t>speeldag 3</t>
  </si>
  <si>
    <t>speeldag 2</t>
  </si>
  <si>
    <t>Rocos</t>
  </si>
  <si>
    <t>De Cracks</t>
  </si>
  <si>
    <t>Wedamar</t>
  </si>
  <si>
    <t>Rookies</t>
  </si>
  <si>
    <t>Rangschikking reeks A:</t>
  </si>
  <si>
    <t>TMS Avelgem</t>
  </si>
  <si>
    <t xml:space="preserve"> - </t>
  </si>
  <si>
    <t xml:space="preserve"> -</t>
  </si>
  <si>
    <t>Maa</t>
  </si>
  <si>
    <t>21u00</t>
  </si>
  <si>
    <t>VTKaduk</t>
  </si>
  <si>
    <t>JOC Ieper</t>
  </si>
  <si>
    <t>Din</t>
  </si>
  <si>
    <t>20u00</t>
  </si>
  <si>
    <t>VC 'n Arten Voet</t>
  </si>
  <si>
    <t>20u30</t>
  </si>
  <si>
    <t>De Blauwers</t>
  </si>
  <si>
    <t>Volan Anzegem</t>
  </si>
  <si>
    <t>Woe</t>
  </si>
  <si>
    <t xml:space="preserve"> 'T@ûdoen</t>
  </si>
  <si>
    <t>Don</t>
  </si>
  <si>
    <t>Atletico</t>
  </si>
  <si>
    <t>20u15</t>
  </si>
  <si>
    <t>,</t>
  </si>
  <si>
    <t>1-3</t>
  </si>
  <si>
    <t>3-1</t>
  </si>
  <si>
    <t>0-3</t>
  </si>
  <si>
    <t>2-3</t>
  </si>
  <si>
    <t>3-0</t>
  </si>
  <si>
    <t>Rangschikking reeks 1:</t>
  </si>
  <si>
    <t>Reeks 1 -1e ronde</t>
  </si>
  <si>
    <t>Wedstrijd Atletico - Wedamar uitgesteld naar andere datum (Wedamar)</t>
  </si>
  <si>
    <r>
      <t>2-</t>
    </r>
    <r>
      <rPr>
        <b/>
        <u/>
        <sz val="14"/>
        <rFont val="Arial"/>
        <family val="2"/>
      </rPr>
      <t>2</t>
    </r>
  </si>
  <si>
    <t>3-0FF</t>
  </si>
  <si>
    <t>Bijgeteld speeldag 3</t>
  </si>
  <si>
    <t>Wedstrijd Atletico - Wedamar deze speeldag bijgeteld (3-0FF)</t>
  </si>
  <si>
    <t>T@ûdoen</t>
  </si>
  <si>
    <r>
      <rPr>
        <b/>
        <u/>
        <sz val="14"/>
        <rFont val="Arial"/>
        <family val="2"/>
      </rPr>
      <t>2</t>
    </r>
    <r>
      <rPr>
        <sz val="14"/>
        <rFont val="Arial"/>
        <family val="2"/>
      </rPr>
      <t>-2</t>
    </r>
  </si>
  <si>
    <t>2-1</t>
  </si>
  <si>
    <t>Wedstrijd Wedamar - TMS Avelgem nog bijtellen</t>
  </si>
  <si>
    <t>Bijgeteld speeldag 5</t>
  </si>
  <si>
    <t>Wedstrijd Wedamar - TMS Avelgem deze speeldag bijgeteld (0-3;39-75)</t>
  </si>
  <si>
    <t>0-3FF</t>
  </si>
  <si>
    <t>3-2</t>
  </si>
  <si>
    <t>Wedstrijd Tetedoen - VC 'n Arten Voet uitgesteld naar 5 december</t>
  </si>
  <si>
    <t>Wedstrijd Atletico - tetedoen nog bijtellen</t>
  </si>
  <si>
    <t>Wedstrijd Volan Anzegem - Atletico uitgesteld naar 5 december</t>
  </si>
  <si>
    <t>Bijgeteld speeldag 9</t>
  </si>
  <si>
    <t>Wedstrijd Atletico - tetedoen deze speeldag bijgeteld (3-0;75-41)</t>
  </si>
  <si>
    <t>1-2</t>
  </si>
  <si>
    <t>Bijgeteld speeldag 11</t>
  </si>
  <si>
    <t>Wedstrijd Volan Anzegem - Atletico deze speeldag bijgeteld (2-3;98-102)</t>
  </si>
  <si>
    <r>
      <t>Wedstrijd Tetedoen - VC 'n Arten Voet deze speeldag bijgeteld (</t>
    </r>
    <r>
      <rPr>
        <u/>
        <sz val="10"/>
        <rFont val="Arial"/>
        <family val="2"/>
      </rPr>
      <t>2</t>
    </r>
    <r>
      <rPr>
        <sz val="10"/>
        <rFont val="Arial"/>
        <family val="2"/>
      </rPr>
      <t>-2;90-87)</t>
    </r>
  </si>
  <si>
    <t>Reeks 2 - 1e ronde</t>
  </si>
  <si>
    <t>Caravanne PT</t>
  </si>
  <si>
    <t>Amigo</t>
  </si>
  <si>
    <t>Casa Mundo</t>
  </si>
  <si>
    <t>Aalbeke</t>
  </si>
  <si>
    <t>20u45</t>
  </si>
  <si>
    <t>RVW Waregem</t>
  </si>
  <si>
    <t>BNP Par. Fortis</t>
  </si>
  <si>
    <t>Picanol VT</t>
  </si>
  <si>
    <t>TLL Moorsele</t>
  </si>
  <si>
    <t xml:space="preserve">Roepovo </t>
  </si>
  <si>
    <t>Visconti</t>
  </si>
  <si>
    <t>Kocherke</t>
  </si>
  <si>
    <t>Vlamvo</t>
  </si>
  <si>
    <t>Rangschikking reeks 2:</t>
  </si>
  <si>
    <t>Roepovo</t>
  </si>
  <si>
    <t>Wedstrijd Casa Mundo - Aalbeke nog bijtellen</t>
  </si>
  <si>
    <t>19u30</t>
  </si>
  <si>
    <t>Bijgeteld speeldag 6</t>
  </si>
  <si>
    <t>Wedstrijd Caravanne PT - RVW Waregem nog bijtellen</t>
  </si>
  <si>
    <t>Wedstrijd Kocherke - Picanol VT nog bijtellen</t>
  </si>
  <si>
    <t>Bijgeteld speeldag 8</t>
  </si>
  <si>
    <t>Wedstrijd Amigo - Vlamvo nog bijtellen</t>
  </si>
  <si>
    <t>Wedstrijd Caravanne PT - RVW Waregem deze speeldag bijgeteld (3-1;99-70)</t>
  </si>
  <si>
    <t>Wedstrijd Kocherke - Picanol VT deze speeldag bijgeteld (0-3;46-75)</t>
  </si>
  <si>
    <t>Dag</t>
  </si>
  <si>
    <t>Wedstrijd Casa Mundo - Aalbeke deze speeldag bijgeteld (2-3;102-103)</t>
  </si>
  <si>
    <t>Punten bijgeteld speeldag 10</t>
  </si>
  <si>
    <t>Wedstrijd Amigo - Vlamvo deze speeldag bijgeteld (0-3; 54-75)</t>
  </si>
  <si>
    <t>Punten Visconti - BNP niet ontvangen</t>
  </si>
  <si>
    <t>Punten Vlamvo - Picanol niet ontvangen</t>
  </si>
  <si>
    <t>bijgeteld speeldag 11</t>
  </si>
  <si>
    <t>Wedstrijd Amigo - Aalbeke nog bijtellen</t>
  </si>
  <si>
    <t>Punten Visconti - BNP deze speeldag bijgeteld (99-105)</t>
  </si>
  <si>
    <t>Wedstrijd Amigo - Aalbeke deze speeldag bijgeteld (0-3;35-75)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</si>
</sst>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8"/>
      <name val="Arial"/>
      <family val="2"/>
    </font>
    <font>
      <u/>
      <sz val="13.5"/>
      <name val="Arial"/>
      <family val="2"/>
    </font>
    <font>
      <u/>
      <sz val="18"/>
      <name val="Arial"/>
      <family val="2"/>
    </font>
    <font>
      <b/>
      <sz val="10"/>
      <name val="Arial Narrow"/>
      <family val="2"/>
    </font>
    <font>
      <sz val="10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49" fontId="3" fillId="0" borderId="1" xfId="0" applyNumberFormat="1" applyFont="1" applyBorder="1" applyAlignment="1" applyProtection="1">
      <protection locked="0"/>
    </xf>
    <xf numFmtId="0" fontId="2" fillId="0" borderId="2" xfId="0" applyFont="1" applyBorder="1"/>
    <xf numFmtId="0" fontId="2" fillId="0" borderId="3" xfId="0" applyFont="1" applyFill="1" applyBorder="1"/>
    <xf numFmtId="0" fontId="5" fillId="0" borderId="0" xfId="0" applyFont="1"/>
    <xf numFmtId="0" fontId="2" fillId="0" borderId="4" xfId="0" applyFont="1" applyFill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5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6" fillId="0" borderId="0" xfId="0" applyFont="1" applyBorder="1"/>
    <xf numFmtId="49" fontId="2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 applyNumberFormat="1" applyFill="1" applyBorder="1"/>
    <xf numFmtId="0" fontId="1" fillId="0" borderId="0" xfId="0" applyNumberFormat="1" applyFont="1" applyFill="1" applyBorder="1"/>
    <xf numFmtId="0" fontId="0" fillId="0" borderId="0" xfId="0" applyBorder="1" applyAlignment="1"/>
    <xf numFmtId="0" fontId="2" fillId="0" borderId="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0" xfId="0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/>
    <xf numFmtId="1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right" wrapText="1"/>
    </xf>
    <xf numFmtId="0" fontId="0" fillId="0" borderId="8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13" xfId="0" applyBorder="1" applyAlignment="1"/>
    <xf numFmtId="0" fontId="0" fillId="0" borderId="10" xfId="0" applyBorder="1" applyAlignment="1"/>
    <xf numFmtId="0" fontId="0" fillId="0" borderId="9" xfId="0" applyBorder="1" applyAlignment="1"/>
    <xf numFmtId="0" fontId="0" fillId="2" borderId="13" xfId="0" applyFill="1" applyBorder="1" applyAlignment="1"/>
    <xf numFmtId="0" fontId="0" fillId="2" borderId="10" xfId="0" applyFill="1" applyBorder="1" applyAlignment="1"/>
    <xf numFmtId="0" fontId="0" fillId="2" borderId="9" xfId="0" applyFill="1" applyBorder="1" applyAlignment="1"/>
    <xf numFmtId="0" fontId="0" fillId="2" borderId="13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8" xfId="0" applyFill="1" applyBorder="1" applyAlignment="1">
      <alignment horizontal="center" wrapText="1"/>
    </xf>
    <xf numFmtId="0" fontId="0" fillId="4" borderId="0" xfId="0" applyFill="1"/>
    <xf numFmtId="0" fontId="1" fillId="0" borderId="0" xfId="0" applyFont="1" applyFill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0" borderId="0" xfId="0" applyFont="1" applyAlignment="1">
      <alignment horizontal="left"/>
    </xf>
    <xf numFmtId="49" fontId="2" fillId="5" borderId="4" xfId="0" applyNumberFormat="1" applyFont="1" applyFill="1" applyBorder="1" applyAlignment="1">
      <alignment horizontal="center"/>
    </xf>
    <xf numFmtId="0" fontId="0" fillId="5" borderId="8" xfId="0" applyFill="1" applyBorder="1" applyAlignment="1">
      <alignment horizontal="center" wrapText="1"/>
    </xf>
    <xf numFmtId="0" fontId="0" fillId="5" borderId="0" xfId="0" applyFill="1"/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49" fontId="2" fillId="7" borderId="4" xfId="0" applyNumberFormat="1" applyFont="1" applyFill="1" applyBorder="1" applyAlignment="1">
      <alignment horizontal="center"/>
    </xf>
    <xf numFmtId="0" fontId="0" fillId="7" borderId="8" xfId="0" applyFill="1" applyBorder="1" applyAlignment="1">
      <alignment horizontal="center" wrapText="1"/>
    </xf>
    <xf numFmtId="0" fontId="0" fillId="7" borderId="0" xfId="0" applyFill="1"/>
    <xf numFmtId="0" fontId="0" fillId="4" borderId="0" xfId="0" applyFill="1" applyBorder="1" applyAlignment="1">
      <alignment wrapText="1"/>
    </xf>
    <xf numFmtId="16" fontId="2" fillId="6" borderId="5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3" xfId="0" applyFill="1" applyBorder="1" applyAlignment="1"/>
    <xf numFmtId="0" fontId="0" fillId="0" borderId="0" xfId="0" applyFill="1"/>
    <xf numFmtId="49" fontId="2" fillId="8" borderId="4" xfId="0" applyNumberFormat="1" applyFont="1" applyFill="1" applyBorder="1" applyAlignment="1">
      <alignment horizontal="center"/>
    </xf>
    <xf numFmtId="0" fontId="0" fillId="8" borderId="8" xfId="0" applyFill="1" applyBorder="1" applyAlignment="1">
      <alignment horizontal="center" wrapText="1"/>
    </xf>
    <xf numFmtId="0" fontId="0" fillId="8" borderId="0" xfId="0" applyFill="1" applyBorder="1" applyAlignment="1">
      <alignment wrapText="1"/>
    </xf>
    <xf numFmtId="49" fontId="2" fillId="9" borderId="4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 wrapText="1"/>
    </xf>
    <xf numFmtId="0" fontId="0" fillId="9" borderId="0" xfId="0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1" fontId="2" fillId="5" borderId="0" xfId="0" applyNumberFormat="1" applyFont="1" applyFill="1" applyBorder="1" applyAlignment="1">
      <alignment horizontal="center"/>
    </xf>
    <xf numFmtId="0" fontId="0" fillId="5" borderId="13" xfId="0" applyFill="1" applyBorder="1" applyAlignment="1"/>
    <xf numFmtId="0" fontId="0" fillId="5" borderId="0" xfId="0" applyFill="1" applyBorder="1"/>
    <xf numFmtId="1" fontId="2" fillId="8" borderId="0" xfId="0" applyNumberFormat="1" applyFont="1" applyFill="1" applyBorder="1" applyAlignment="1">
      <alignment horizontal="center"/>
    </xf>
    <xf numFmtId="0" fontId="0" fillId="8" borderId="13" xfId="0" applyFill="1" applyBorder="1" applyAlignment="1"/>
    <xf numFmtId="0" fontId="0" fillId="0" borderId="0" xfId="0" applyFill="1" applyBorder="1" applyAlignment="1">
      <alignment wrapText="1"/>
    </xf>
    <xf numFmtId="0" fontId="0" fillId="8" borderId="0" xfId="0" applyFill="1" applyBorder="1"/>
    <xf numFmtId="0" fontId="0" fillId="0" borderId="0" xfId="0" applyFill="1" applyBorder="1" applyAlignment="1">
      <alignment horizontal="left"/>
    </xf>
    <xf numFmtId="0" fontId="0" fillId="5" borderId="0" xfId="0" applyFill="1" applyBorder="1" applyAlignment="1">
      <alignment wrapText="1"/>
    </xf>
    <xf numFmtId="0" fontId="0" fillId="5" borderId="0" xfId="0" applyNumberFormat="1" applyFill="1" applyBorder="1"/>
    <xf numFmtId="0" fontId="0" fillId="0" borderId="0" xfId="0" applyNumberForma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AK35"/>
  <sheetViews>
    <sheetView workbookViewId="0"/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0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43346</v>
      </c>
      <c r="C5" s="44" t="s">
        <v>48</v>
      </c>
      <c r="D5" s="45" t="s">
        <v>49</v>
      </c>
      <c r="E5" s="44" t="s">
        <v>50</v>
      </c>
      <c r="F5" s="43" t="s">
        <v>67</v>
      </c>
      <c r="G5" s="47">
        <v>25</v>
      </c>
      <c r="H5" s="47" t="s">
        <v>45</v>
      </c>
      <c r="I5" s="48">
        <v>23</v>
      </c>
      <c r="J5" s="48">
        <v>25</v>
      </c>
      <c r="K5" s="48" t="s">
        <v>46</v>
      </c>
      <c r="L5" s="49">
        <v>23</v>
      </c>
      <c r="M5" s="49">
        <v>25</v>
      </c>
      <c r="N5" s="49" t="s">
        <v>46</v>
      </c>
      <c r="O5" s="49">
        <v>12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75</v>
      </c>
      <c r="W5" s="49" t="s">
        <v>46</v>
      </c>
      <c r="X5" s="49">
        <f>SUM(I5+L5+O5+R5+U5)</f>
        <v>58</v>
      </c>
      <c r="Y5" s="42"/>
    </row>
    <row r="6" spans="1:37" ht="18" x14ac:dyDescent="0.25">
      <c r="A6" s="11" t="s">
        <v>51</v>
      </c>
      <c r="B6" s="11">
        <v>43347</v>
      </c>
      <c r="C6" s="9" t="s">
        <v>52</v>
      </c>
      <c r="D6" s="45" t="s">
        <v>53</v>
      </c>
      <c r="E6" s="9" t="s">
        <v>41</v>
      </c>
      <c r="F6" s="43" t="s">
        <v>64</v>
      </c>
      <c r="G6" s="47">
        <v>25</v>
      </c>
      <c r="H6" s="47" t="s">
        <v>45</v>
      </c>
      <c r="I6" s="48">
        <v>20</v>
      </c>
      <c r="J6" s="48">
        <v>25</v>
      </c>
      <c r="K6" s="48" t="s">
        <v>46</v>
      </c>
      <c r="L6" s="49">
        <v>10</v>
      </c>
      <c r="M6" s="49">
        <v>20</v>
      </c>
      <c r="N6" s="49" t="s">
        <v>46</v>
      </c>
      <c r="O6" s="49">
        <v>25</v>
      </c>
      <c r="P6" s="49">
        <v>25</v>
      </c>
      <c r="Q6" s="49" t="s">
        <v>46</v>
      </c>
      <c r="R6" s="49">
        <v>23</v>
      </c>
      <c r="S6" s="49"/>
      <c r="T6" s="49" t="s">
        <v>46</v>
      </c>
      <c r="U6" s="49"/>
      <c r="V6" s="49">
        <f t="shared" ref="V6:V10" si="0">SUM(G6+J6+M6+P6+S6)</f>
        <v>95</v>
      </c>
      <c r="W6" s="49" t="s">
        <v>46</v>
      </c>
      <c r="X6" s="49">
        <f t="shared" ref="X6:X10" si="1">SUM(I6+L6+O6+R6+U6)</f>
        <v>78</v>
      </c>
      <c r="Y6" s="42"/>
    </row>
    <row r="7" spans="1:37" ht="18" x14ac:dyDescent="0.25">
      <c r="A7" s="11" t="s">
        <v>51</v>
      </c>
      <c r="B7" s="11">
        <v>43347</v>
      </c>
      <c r="C7" s="9" t="s">
        <v>54</v>
      </c>
      <c r="D7" s="45" t="s">
        <v>55</v>
      </c>
      <c r="E7" s="9" t="s">
        <v>40</v>
      </c>
      <c r="F7" s="43" t="s">
        <v>63</v>
      </c>
      <c r="G7" s="47">
        <v>25</v>
      </c>
      <c r="H7" s="47" t="s">
        <v>45</v>
      </c>
      <c r="I7" s="48">
        <v>20</v>
      </c>
      <c r="J7" s="48">
        <v>18</v>
      </c>
      <c r="K7" s="48" t="s">
        <v>46</v>
      </c>
      <c r="L7" s="49">
        <v>25</v>
      </c>
      <c r="M7" s="49">
        <v>16</v>
      </c>
      <c r="N7" s="49" t="s">
        <v>46</v>
      </c>
      <c r="O7" s="49">
        <v>25</v>
      </c>
      <c r="P7" s="49">
        <v>21</v>
      </c>
      <c r="Q7" s="49" t="s">
        <v>46</v>
      </c>
      <c r="R7" s="49">
        <v>25</v>
      </c>
      <c r="S7" s="49"/>
      <c r="T7" s="49" t="s">
        <v>46</v>
      </c>
      <c r="U7" s="49"/>
      <c r="V7" s="49">
        <f t="shared" si="0"/>
        <v>80</v>
      </c>
      <c r="W7" s="49" t="s">
        <v>46</v>
      </c>
      <c r="X7" s="49">
        <f t="shared" si="1"/>
        <v>95</v>
      </c>
      <c r="Y7" s="42"/>
    </row>
    <row r="8" spans="1:37" ht="18" x14ac:dyDescent="0.25">
      <c r="A8" s="11" t="s">
        <v>51</v>
      </c>
      <c r="B8" s="11">
        <v>43347</v>
      </c>
      <c r="C8" s="9" t="s">
        <v>54</v>
      </c>
      <c r="D8" s="16" t="s">
        <v>39</v>
      </c>
      <c r="E8" s="9" t="s">
        <v>56</v>
      </c>
      <c r="F8" s="43" t="s">
        <v>64</v>
      </c>
      <c r="G8" s="47">
        <v>25</v>
      </c>
      <c r="H8" s="47" t="s">
        <v>45</v>
      </c>
      <c r="I8" s="48">
        <v>21</v>
      </c>
      <c r="J8" s="48">
        <v>16</v>
      </c>
      <c r="K8" s="48" t="s">
        <v>46</v>
      </c>
      <c r="L8" s="49">
        <v>25</v>
      </c>
      <c r="M8" s="49">
        <v>25</v>
      </c>
      <c r="N8" s="49" t="s">
        <v>46</v>
      </c>
      <c r="O8" s="49">
        <v>17</v>
      </c>
      <c r="P8" s="49">
        <v>25</v>
      </c>
      <c r="Q8" s="49" t="s">
        <v>46</v>
      </c>
      <c r="R8" s="49">
        <v>20</v>
      </c>
      <c r="S8" s="49"/>
      <c r="T8" s="49" t="s">
        <v>46</v>
      </c>
      <c r="U8" s="49"/>
      <c r="V8" s="49">
        <f t="shared" si="0"/>
        <v>91</v>
      </c>
      <c r="W8" s="49" t="s">
        <v>46</v>
      </c>
      <c r="X8" s="49">
        <f t="shared" si="1"/>
        <v>83</v>
      </c>
      <c r="Y8" s="42"/>
    </row>
    <row r="9" spans="1:37" ht="18" x14ac:dyDescent="0.25">
      <c r="A9" s="11" t="s">
        <v>57</v>
      </c>
      <c r="B9" s="11">
        <v>43348</v>
      </c>
      <c r="C9" s="9" t="s">
        <v>48</v>
      </c>
      <c r="D9" s="16" t="s">
        <v>42</v>
      </c>
      <c r="E9" s="15" t="s">
        <v>58</v>
      </c>
      <c r="F9" s="21" t="s">
        <v>64</v>
      </c>
      <c r="G9" s="47">
        <v>25</v>
      </c>
      <c r="H9" s="47" t="s">
        <v>45</v>
      </c>
      <c r="I9" s="48">
        <v>16</v>
      </c>
      <c r="J9" s="48">
        <v>22</v>
      </c>
      <c r="K9" s="48" t="s">
        <v>46</v>
      </c>
      <c r="L9" s="49">
        <v>25</v>
      </c>
      <c r="M9" s="49">
        <v>25</v>
      </c>
      <c r="N9" s="49" t="s">
        <v>46</v>
      </c>
      <c r="O9" s="49">
        <v>12</v>
      </c>
      <c r="P9" s="49">
        <v>25</v>
      </c>
      <c r="Q9" s="49" t="s">
        <v>46</v>
      </c>
      <c r="R9" s="49">
        <v>4</v>
      </c>
      <c r="S9" s="49"/>
      <c r="T9" s="49" t="s">
        <v>46</v>
      </c>
      <c r="U9" s="49"/>
      <c r="V9" s="49">
        <f t="shared" si="0"/>
        <v>97</v>
      </c>
      <c r="W9" s="49" t="s">
        <v>46</v>
      </c>
      <c r="X9" s="49">
        <f t="shared" si="1"/>
        <v>57</v>
      </c>
      <c r="Y9" s="42"/>
    </row>
    <row r="10" spans="1:37" ht="18" x14ac:dyDescent="0.25">
      <c r="A10" s="35" t="s">
        <v>59</v>
      </c>
      <c r="B10" s="38">
        <v>43349</v>
      </c>
      <c r="C10" s="15" t="s">
        <v>54</v>
      </c>
      <c r="D10" s="16" t="s">
        <v>44</v>
      </c>
      <c r="E10" s="15" t="s">
        <v>60</v>
      </c>
      <c r="F10" s="21" t="s">
        <v>65</v>
      </c>
      <c r="G10" s="47">
        <v>21</v>
      </c>
      <c r="H10" s="47" t="s">
        <v>45</v>
      </c>
      <c r="I10" s="48">
        <v>25</v>
      </c>
      <c r="J10" s="48">
        <v>21</v>
      </c>
      <c r="K10" s="48" t="s">
        <v>46</v>
      </c>
      <c r="L10" s="49">
        <v>25</v>
      </c>
      <c r="M10" s="49">
        <v>19</v>
      </c>
      <c r="N10" s="49" t="s">
        <v>46</v>
      </c>
      <c r="O10" s="49">
        <v>25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61</v>
      </c>
      <c r="W10" s="49" t="s">
        <v>46</v>
      </c>
      <c r="X10" s="49">
        <f t="shared" si="1"/>
        <v>75</v>
      </c>
      <c r="Y10" s="42"/>
    </row>
    <row r="14" spans="1:37" ht="17.25" x14ac:dyDescent="0.25">
      <c r="A14" s="8" t="s">
        <v>68</v>
      </c>
    </row>
    <row r="16" spans="1:37" x14ac:dyDescent="0.2">
      <c r="A16" s="50"/>
      <c r="B16" s="51" t="s">
        <v>8</v>
      </c>
      <c r="C16" s="51" t="s">
        <v>9</v>
      </c>
      <c r="D16" s="51" t="s">
        <v>14</v>
      </c>
      <c r="E16" s="51" t="s">
        <v>15</v>
      </c>
      <c r="F16" s="51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51" t="s">
        <v>12</v>
      </c>
      <c r="Z16" s="52" t="s">
        <v>19</v>
      </c>
      <c r="AB16" s="26" t="s">
        <v>28</v>
      </c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0" t="s">
        <v>49</v>
      </c>
      <c r="C17" s="54">
        <v>1</v>
      </c>
      <c r="D17" s="55">
        <v>1</v>
      </c>
      <c r="E17" s="55">
        <v>0</v>
      </c>
      <c r="F17" s="55">
        <v>0</v>
      </c>
      <c r="G17" s="81">
        <v>0</v>
      </c>
      <c r="H17" s="82"/>
      <c r="I17" s="83"/>
      <c r="J17" s="78">
        <f t="shared" ref="J17:J28" si="2">(D17*3)+(E17*2)+(F17*1)</f>
        <v>3</v>
      </c>
      <c r="K17" s="79"/>
      <c r="L17" s="80"/>
      <c r="M17" s="72">
        <v>3</v>
      </c>
      <c r="N17" s="73"/>
      <c r="O17" s="74"/>
      <c r="P17" s="72">
        <v>0</v>
      </c>
      <c r="Q17" s="73"/>
      <c r="R17" s="74"/>
      <c r="S17" s="75">
        <f t="shared" ref="S17:S28" si="3">M17-P17</f>
        <v>3</v>
      </c>
      <c r="T17" s="76"/>
      <c r="U17" s="77"/>
      <c r="V17" s="72">
        <v>75</v>
      </c>
      <c r="W17" s="73"/>
      <c r="X17" s="74"/>
      <c r="Y17" s="31">
        <v>58</v>
      </c>
      <c r="Z17" s="52">
        <f t="shared" ref="Z17:Z28" si="4">V17-Y17</f>
        <v>17</v>
      </c>
      <c r="AB17" s="26">
        <f t="shared" ref="AB17:AH17" si="5">A17</f>
        <v>1</v>
      </c>
      <c r="AC17" s="27" t="str">
        <f t="shared" si="5"/>
        <v>VTKaduk</v>
      </c>
      <c r="AD17" s="27">
        <f t="shared" si="5"/>
        <v>1</v>
      </c>
      <c r="AE17" s="27">
        <f t="shared" si="5"/>
        <v>1</v>
      </c>
      <c r="AF17" s="27">
        <f t="shared" si="5"/>
        <v>0</v>
      </c>
      <c r="AG17" s="27">
        <f t="shared" si="5"/>
        <v>0</v>
      </c>
      <c r="AH17" s="27">
        <f t="shared" si="5"/>
        <v>0</v>
      </c>
      <c r="AI17" s="27">
        <f t="shared" ref="AI17:AI28" si="6">O17</f>
        <v>0</v>
      </c>
      <c r="AJ17" s="27">
        <f t="shared" ref="AJ17:AJ24" si="7">R17</f>
        <v>0</v>
      </c>
      <c r="AK17" s="22">
        <f>J17</f>
        <v>3</v>
      </c>
    </row>
    <row r="18" spans="1:37" x14ac:dyDescent="0.2">
      <c r="A18" s="53">
        <v>2</v>
      </c>
      <c r="B18" s="71" t="s">
        <v>60</v>
      </c>
      <c r="C18" s="54">
        <v>1</v>
      </c>
      <c r="D18" s="55">
        <v>1</v>
      </c>
      <c r="E18" s="55">
        <v>0</v>
      </c>
      <c r="F18" s="55">
        <v>0</v>
      </c>
      <c r="G18" s="81">
        <v>0</v>
      </c>
      <c r="H18" s="82"/>
      <c r="I18" s="83"/>
      <c r="J18" s="78">
        <f t="shared" si="2"/>
        <v>3</v>
      </c>
      <c r="K18" s="79"/>
      <c r="L18" s="80"/>
      <c r="M18" s="72">
        <v>3</v>
      </c>
      <c r="N18" s="73"/>
      <c r="O18" s="74"/>
      <c r="P18" s="72">
        <v>0</v>
      </c>
      <c r="Q18" s="73"/>
      <c r="R18" s="74"/>
      <c r="S18" s="75">
        <f t="shared" si="3"/>
        <v>3</v>
      </c>
      <c r="T18" s="76"/>
      <c r="U18" s="77"/>
      <c r="V18" s="72">
        <v>75</v>
      </c>
      <c r="W18" s="73"/>
      <c r="X18" s="74"/>
      <c r="Y18" s="31">
        <v>61</v>
      </c>
      <c r="Z18" s="52">
        <f t="shared" si="4"/>
        <v>14</v>
      </c>
      <c r="AB18" s="28">
        <f t="shared" ref="AB18:AB28" si="8">A18</f>
        <v>2</v>
      </c>
      <c r="AC18" s="29" t="str">
        <f t="shared" ref="AC18:AC28" si="9">B18</f>
        <v>Atletico</v>
      </c>
      <c r="AD18" s="29">
        <f t="shared" ref="AD18:AD28" si="10">C18</f>
        <v>1</v>
      </c>
      <c r="AE18" s="29">
        <f t="shared" ref="AE18:AE28" si="11">D18</f>
        <v>1</v>
      </c>
      <c r="AF18" s="29">
        <f t="shared" ref="AF18:AF28" si="12">E18</f>
        <v>0</v>
      </c>
      <c r="AG18" s="29">
        <f t="shared" ref="AG18:AG28" si="13">F18</f>
        <v>0</v>
      </c>
      <c r="AH18" s="29">
        <f t="shared" ref="AH18:AH22" si="14">I18</f>
        <v>0</v>
      </c>
      <c r="AI18" s="29">
        <f t="shared" si="6"/>
        <v>0</v>
      </c>
      <c r="AJ18" s="29">
        <f t="shared" si="7"/>
        <v>0</v>
      </c>
      <c r="AK18" s="30">
        <f t="shared" ref="AK18:AK24" si="15">L18</f>
        <v>0</v>
      </c>
    </row>
    <row r="19" spans="1:37" x14ac:dyDescent="0.2">
      <c r="A19" s="53">
        <v>3</v>
      </c>
      <c r="B19" s="70" t="s">
        <v>42</v>
      </c>
      <c r="C19" s="54">
        <v>1</v>
      </c>
      <c r="D19" s="55">
        <v>1</v>
      </c>
      <c r="E19" s="55">
        <v>0</v>
      </c>
      <c r="F19" s="55">
        <v>0</v>
      </c>
      <c r="G19" s="81">
        <v>0</v>
      </c>
      <c r="H19" s="82"/>
      <c r="I19" s="83"/>
      <c r="J19" s="78">
        <f t="shared" si="2"/>
        <v>3</v>
      </c>
      <c r="K19" s="79"/>
      <c r="L19" s="80"/>
      <c r="M19" s="72">
        <v>3</v>
      </c>
      <c r="N19" s="73"/>
      <c r="O19" s="74"/>
      <c r="P19" s="72">
        <v>1</v>
      </c>
      <c r="Q19" s="73"/>
      <c r="R19" s="74"/>
      <c r="S19" s="75">
        <f t="shared" si="3"/>
        <v>2</v>
      </c>
      <c r="T19" s="76"/>
      <c r="U19" s="77"/>
      <c r="V19" s="72">
        <v>97</v>
      </c>
      <c r="W19" s="73"/>
      <c r="X19" s="74"/>
      <c r="Y19" s="31">
        <v>57</v>
      </c>
      <c r="Z19" s="52">
        <f t="shared" si="4"/>
        <v>40</v>
      </c>
      <c r="AB19" s="28">
        <f t="shared" si="8"/>
        <v>3</v>
      </c>
      <c r="AC19" s="27" t="str">
        <f t="shared" si="9"/>
        <v>Rookies</v>
      </c>
      <c r="AD19" s="29">
        <f t="shared" si="10"/>
        <v>1</v>
      </c>
      <c r="AE19" s="29">
        <f t="shared" si="11"/>
        <v>1</v>
      </c>
      <c r="AF19" s="29">
        <f t="shared" si="12"/>
        <v>0</v>
      </c>
      <c r="AG19" s="29">
        <f t="shared" si="13"/>
        <v>0</v>
      </c>
      <c r="AH19" s="29">
        <f t="shared" si="14"/>
        <v>0</v>
      </c>
      <c r="AI19" s="29">
        <f t="shared" si="6"/>
        <v>0</v>
      </c>
      <c r="AJ19" s="29">
        <f t="shared" si="7"/>
        <v>0</v>
      </c>
      <c r="AK19" s="30">
        <f t="shared" si="15"/>
        <v>0</v>
      </c>
    </row>
    <row r="20" spans="1:37" x14ac:dyDescent="0.2">
      <c r="A20" s="53">
        <v>4</v>
      </c>
      <c r="B20" s="71" t="s">
        <v>53</v>
      </c>
      <c r="C20" s="54">
        <v>1</v>
      </c>
      <c r="D20" s="55">
        <v>1</v>
      </c>
      <c r="E20" s="55">
        <v>0</v>
      </c>
      <c r="F20" s="55">
        <v>0</v>
      </c>
      <c r="G20" s="81">
        <v>0</v>
      </c>
      <c r="H20" s="82"/>
      <c r="I20" s="83"/>
      <c r="J20" s="78">
        <f t="shared" si="2"/>
        <v>3</v>
      </c>
      <c r="K20" s="79"/>
      <c r="L20" s="80"/>
      <c r="M20" s="72">
        <v>3</v>
      </c>
      <c r="N20" s="73"/>
      <c r="O20" s="74"/>
      <c r="P20" s="72">
        <v>1</v>
      </c>
      <c r="Q20" s="73"/>
      <c r="R20" s="74"/>
      <c r="S20" s="75">
        <f t="shared" si="3"/>
        <v>2</v>
      </c>
      <c r="T20" s="76"/>
      <c r="U20" s="77"/>
      <c r="V20" s="72">
        <v>95</v>
      </c>
      <c r="W20" s="73"/>
      <c r="X20" s="74"/>
      <c r="Y20" s="31">
        <v>78</v>
      </c>
      <c r="Z20" s="52">
        <f t="shared" si="4"/>
        <v>17</v>
      </c>
      <c r="AB20" s="28">
        <f t="shared" si="8"/>
        <v>4</v>
      </c>
      <c r="AC20" s="29" t="str">
        <f t="shared" si="9"/>
        <v>VC 'n Arten Voet</v>
      </c>
      <c r="AD20" s="29">
        <f t="shared" si="10"/>
        <v>1</v>
      </c>
      <c r="AE20" s="29">
        <f t="shared" si="11"/>
        <v>1</v>
      </c>
      <c r="AF20" s="29">
        <f t="shared" si="12"/>
        <v>0</v>
      </c>
      <c r="AG20" s="29">
        <f t="shared" si="13"/>
        <v>0</v>
      </c>
      <c r="AH20" s="29">
        <f t="shared" si="14"/>
        <v>0</v>
      </c>
      <c r="AI20" s="29">
        <f t="shared" si="6"/>
        <v>0</v>
      </c>
      <c r="AJ20" s="29">
        <f t="shared" si="7"/>
        <v>0</v>
      </c>
      <c r="AK20" s="30">
        <f t="shared" si="15"/>
        <v>0</v>
      </c>
    </row>
    <row r="21" spans="1:37" x14ac:dyDescent="0.2">
      <c r="A21" s="53">
        <v>5</v>
      </c>
      <c r="B21" s="71" t="s">
        <v>40</v>
      </c>
      <c r="C21" s="54">
        <v>1</v>
      </c>
      <c r="D21" s="63">
        <v>1</v>
      </c>
      <c r="E21" s="55">
        <v>0</v>
      </c>
      <c r="F21" s="55">
        <v>0</v>
      </c>
      <c r="G21" s="81">
        <v>0</v>
      </c>
      <c r="H21" s="82"/>
      <c r="I21" s="83"/>
      <c r="J21" s="78">
        <f t="shared" si="2"/>
        <v>3</v>
      </c>
      <c r="K21" s="79"/>
      <c r="L21" s="80"/>
      <c r="M21" s="72">
        <v>3</v>
      </c>
      <c r="N21" s="73"/>
      <c r="O21" s="74"/>
      <c r="P21" s="72">
        <v>1</v>
      </c>
      <c r="Q21" s="73"/>
      <c r="R21" s="74"/>
      <c r="S21" s="75">
        <f t="shared" si="3"/>
        <v>2</v>
      </c>
      <c r="T21" s="76"/>
      <c r="U21" s="77"/>
      <c r="V21" s="72">
        <v>95</v>
      </c>
      <c r="W21" s="73"/>
      <c r="X21" s="74"/>
      <c r="Y21" s="31">
        <v>80</v>
      </c>
      <c r="Z21" s="52">
        <f t="shared" si="4"/>
        <v>15</v>
      </c>
      <c r="AB21" s="26">
        <f t="shared" si="8"/>
        <v>5</v>
      </c>
      <c r="AC21" s="27" t="str">
        <f t="shared" si="9"/>
        <v>De Cracks</v>
      </c>
      <c r="AD21" s="27">
        <f t="shared" si="10"/>
        <v>1</v>
      </c>
      <c r="AE21" s="27">
        <f t="shared" si="11"/>
        <v>1</v>
      </c>
      <c r="AF21" s="27">
        <f t="shared" si="12"/>
        <v>0</v>
      </c>
      <c r="AG21" s="27">
        <f t="shared" si="13"/>
        <v>0</v>
      </c>
      <c r="AH21" s="27">
        <f t="shared" si="14"/>
        <v>0</v>
      </c>
      <c r="AI21" s="27">
        <f t="shared" si="6"/>
        <v>0</v>
      </c>
      <c r="AJ21" s="27">
        <f t="shared" si="7"/>
        <v>0</v>
      </c>
      <c r="AK21" s="22">
        <f t="shared" si="15"/>
        <v>0</v>
      </c>
    </row>
    <row r="22" spans="1:37" x14ac:dyDescent="0.2">
      <c r="A22" s="53">
        <v>6</v>
      </c>
      <c r="B22" s="70" t="s">
        <v>39</v>
      </c>
      <c r="C22" s="54">
        <v>1</v>
      </c>
      <c r="D22" s="55">
        <v>1</v>
      </c>
      <c r="E22" s="55">
        <v>0</v>
      </c>
      <c r="F22" s="55">
        <v>0</v>
      </c>
      <c r="G22" s="81">
        <v>0</v>
      </c>
      <c r="H22" s="82"/>
      <c r="I22" s="83"/>
      <c r="J22" s="78">
        <f t="shared" si="2"/>
        <v>3</v>
      </c>
      <c r="K22" s="79"/>
      <c r="L22" s="80"/>
      <c r="M22" s="72">
        <v>3</v>
      </c>
      <c r="N22" s="73"/>
      <c r="O22" s="74"/>
      <c r="P22" s="72">
        <v>1</v>
      </c>
      <c r="Q22" s="73"/>
      <c r="R22" s="74"/>
      <c r="S22" s="75">
        <f t="shared" si="3"/>
        <v>2</v>
      </c>
      <c r="T22" s="76"/>
      <c r="U22" s="77"/>
      <c r="V22" s="72">
        <v>91</v>
      </c>
      <c r="W22" s="73"/>
      <c r="X22" s="74"/>
      <c r="Y22" s="31">
        <v>83</v>
      </c>
      <c r="Z22" s="52">
        <f t="shared" si="4"/>
        <v>8</v>
      </c>
      <c r="AB22" s="26">
        <f t="shared" si="8"/>
        <v>6</v>
      </c>
      <c r="AC22" s="29" t="str">
        <f t="shared" si="9"/>
        <v>Rocos</v>
      </c>
      <c r="AD22" s="27">
        <f t="shared" si="10"/>
        <v>1</v>
      </c>
      <c r="AE22" s="27">
        <f t="shared" si="11"/>
        <v>1</v>
      </c>
      <c r="AF22" s="27">
        <f t="shared" si="12"/>
        <v>0</v>
      </c>
      <c r="AG22" s="27">
        <f t="shared" si="13"/>
        <v>0</v>
      </c>
      <c r="AH22" s="27">
        <f t="shared" si="14"/>
        <v>0</v>
      </c>
      <c r="AI22" s="27">
        <f t="shared" si="6"/>
        <v>0</v>
      </c>
      <c r="AJ22" s="27">
        <f t="shared" si="7"/>
        <v>0</v>
      </c>
      <c r="AK22" s="22">
        <f t="shared" si="15"/>
        <v>0</v>
      </c>
    </row>
    <row r="23" spans="1:37" x14ac:dyDescent="0.2">
      <c r="A23" s="53">
        <v>7</v>
      </c>
      <c r="B23" s="71" t="s">
        <v>56</v>
      </c>
      <c r="C23" s="54">
        <v>1</v>
      </c>
      <c r="D23" s="55">
        <v>0</v>
      </c>
      <c r="E23" s="55">
        <v>0</v>
      </c>
      <c r="F23" s="55">
        <v>0</v>
      </c>
      <c r="G23" s="81">
        <v>1</v>
      </c>
      <c r="H23" s="82"/>
      <c r="I23" s="83"/>
      <c r="J23" s="78">
        <f t="shared" si="2"/>
        <v>0</v>
      </c>
      <c r="K23" s="79"/>
      <c r="L23" s="80"/>
      <c r="M23" s="72">
        <v>1</v>
      </c>
      <c r="N23" s="73"/>
      <c r="O23" s="74"/>
      <c r="P23" s="72">
        <v>3</v>
      </c>
      <c r="Q23" s="73"/>
      <c r="R23" s="74"/>
      <c r="S23" s="75">
        <f t="shared" si="3"/>
        <v>-2</v>
      </c>
      <c r="T23" s="76"/>
      <c r="U23" s="77"/>
      <c r="V23" s="72">
        <v>83</v>
      </c>
      <c r="W23" s="73"/>
      <c r="X23" s="74"/>
      <c r="Y23" s="31">
        <v>91</v>
      </c>
      <c r="Z23" s="52">
        <f t="shared" si="4"/>
        <v>-8</v>
      </c>
      <c r="AB23" s="26">
        <f t="shared" si="8"/>
        <v>7</v>
      </c>
      <c r="AC23" s="27" t="str">
        <f t="shared" si="9"/>
        <v>Volan Anzegem</v>
      </c>
      <c r="AD23" s="27">
        <f t="shared" si="10"/>
        <v>1</v>
      </c>
      <c r="AE23" s="27">
        <f t="shared" si="11"/>
        <v>0</v>
      </c>
      <c r="AF23" s="27">
        <f t="shared" si="12"/>
        <v>0</v>
      </c>
      <c r="AG23" s="27">
        <f t="shared" si="13"/>
        <v>0</v>
      </c>
      <c r="AH23" s="27">
        <f t="shared" ref="AH23:AH24" si="16">I23</f>
        <v>0</v>
      </c>
      <c r="AI23" s="27">
        <f t="shared" si="6"/>
        <v>0</v>
      </c>
      <c r="AJ23" s="27">
        <f t="shared" si="7"/>
        <v>0</v>
      </c>
      <c r="AK23" s="22">
        <f t="shared" si="15"/>
        <v>0</v>
      </c>
    </row>
    <row r="24" spans="1:37" x14ac:dyDescent="0.2">
      <c r="A24" s="53">
        <v>8</v>
      </c>
      <c r="B24" s="71" t="s">
        <v>55</v>
      </c>
      <c r="C24" s="54">
        <v>1</v>
      </c>
      <c r="D24" s="54">
        <v>0</v>
      </c>
      <c r="E24" s="55">
        <v>0</v>
      </c>
      <c r="F24" s="55">
        <v>0</v>
      </c>
      <c r="G24" s="81">
        <v>1</v>
      </c>
      <c r="H24" s="82"/>
      <c r="I24" s="83"/>
      <c r="J24" s="78">
        <f t="shared" si="2"/>
        <v>0</v>
      </c>
      <c r="K24" s="79"/>
      <c r="L24" s="80"/>
      <c r="M24" s="72">
        <v>1</v>
      </c>
      <c r="N24" s="73"/>
      <c r="O24" s="74"/>
      <c r="P24" s="72">
        <v>3</v>
      </c>
      <c r="Q24" s="73"/>
      <c r="R24" s="74"/>
      <c r="S24" s="75">
        <f t="shared" si="3"/>
        <v>-2</v>
      </c>
      <c r="T24" s="76"/>
      <c r="U24" s="77"/>
      <c r="V24" s="72">
        <v>80</v>
      </c>
      <c r="W24" s="73"/>
      <c r="X24" s="74"/>
      <c r="Y24" s="31">
        <v>95</v>
      </c>
      <c r="Z24" s="52">
        <f t="shared" si="4"/>
        <v>-15</v>
      </c>
      <c r="AB24" s="26">
        <f t="shared" si="8"/>
        <v>8</v>
      </c>
      <c r="AC24" s="27" t="str">
        <f t="shared" si="9"/>
        <v>De Blauwers</v>
      </c>
      <c r="AD24" s="27">
        <f t="shared" si="10"/>
        <v>1</v>
      </c>
      <c r="AE24" s="27">
        <f t="shared" si="11"/>
        <v>0</v>
      </c>
      <c r="AF24" s="27">
        <f t="shared" si="12"/>
        <v>0</v>
      </c>
      <c r="AG24" s="27">
        <f t="shared" si="13"/>
        <v>0</v>
      </c>
      <c r="AH24" s="27">
        <f t="shared" si="16"/>
        <v>0</v>
      </c>
      <c r="AI24" s="27">
        <f t="shared" si="6"/>
        <v>0</v>
      </c>
      <c r="AJ24" s="27">
        <f t="shared" si="7"/>
        <v>0</v>
      </c>
      <c r="AK24" s="22">
        <f t="shared" si="15"/>
        <v>0</v>
      </c>
    </row>
    <row r="25" spans="1:37" x14ac:dyDescent="0.2">
      <c r="A25" s="53">
        <v>9</v>
      </c>
      <c r="B25" s="71" t="s">
        <v>41</v>
      </c>
      <c r="C25" s="54">
        <v>1</v>
      </c>
      <c r="D25" s="55">
        <v>0</v>
      </c>
      <c r="E25" s="55">
        <v>0</v>
      </c>
      <c r="F25" s="55">
        <v>0</v>
      </c>
      <c r="G25" s="81">
        <v>1</v>
      </c>
      <c r="H25" s="82"/>
      <c r="I25" s="83"/>
      <c r="J25" s="78">
        <f t="shared" si="2"/>
        <v>0</v>
      </c>
      <c r="K25" s="79"/>
      <c r="L25" s="80"/>
      <c r="M25" s="72">
        <v>1</v>
      </c>
      <c r="N25" s="73"/>
      <c r="O25" s="74"/>
      <c r="P25" s="72">
        <v>3</v>
      </c>
      <c r="Q25" s="73"/>
      <c r="R25" s="74"/>
      <c r="S25" s="75">
        <f t="shared" si="3"/>
        <v>-2</v>
      </c>
      <c r="T25" s="76"/>
      <c r="U25" s="77"/>
      <c r="V25" s="72">
        <v>78</v>
      </c>
      <c r="W25" s="73"/>
      <c r="X25" s="74"/>
      <c r="Y25" s="31">
        <v>95</v>
      </c>
      <c r="Z25" s="52">
        <f t="shared" si="4"/>
        <v>-17</v>
      </c>
      <c r="AB25" s="26">
        <f t="shared" si="8"/>
        <v>9</v>
      </c>
      <c r="AC25" s="27" t="str">
        <f t="shared" si="9"/>
        <v>Wedamar</v>
      </c>
      <c r="AD25" s="27">
        <f t="shared" si="10"/>
        <v>1</v>
      </c>
      <c r="AE25" s="27">
        <f t="shared" si="11"/>
        <v>0</v>
      </c>
      <c r="AF25" s="27">
        <f t="shared" si="12"/>
        <v>0</v>
      </c>
      <c r="AG25" s="27">
        <f t="shared" si="13"/>
        <v>0</v>
      </c>
      <c r="AH25" s="27">
        <f>G25</f>
        <v>1</v>
      </c>
      <c r="AI25" s="27">
        <f t="shared" si="6"/>
        <v>0</v>
      </c>
      <c r="AJ25" s="27">
        <f t="shared" ref="AJ25:AJ28" si="17">R25</f>
        <v>0</v>
      </c>
      <c r="AK25" s="22">
        <f>J25</f>
        <v>0</v>
      </c>
    </row>
    <row r="26" spans="1:37" x14ac:dyDescent="0.2">
      <c r="A26" s="53">
        <v>10</v>
      </c>
      <c r="B26" s="71" t="s">
        <v>58</v>
      </c>
      <c r="C26" s="54">
        <v>1</v>
      </c>
      <c r="D26" s="55">
        <v>0</v>
      </c>
      <c r="E26" s="55">
        <v>0</v>
      </c>
      <c r="F26" s="55">
        <v>0</v>
      </c>
      <c r="G26" s="81">
        <v>1</v>
      </c>
      <c r="H26" s="82"/>
      <c r="I26" s="83"/>
      <c r="J26" s="78">
        <f t="shared" si="2"/>
        <v>0</v>
      </c>
      <c r="K26" s="79"/>
      <c r="L26" s="80"/>
      <c r="M26" s="72">
        <v>1</v>
      </c>
      <c r="N26" s="73"/>
      <c r="O26" s="74"/>
      <c r="P26" s="72">
        <v>3</v>
      </c>
      <c r="Q26" s="73"/>
      <c r="R26" s="74"/>
      <c r="S26" s="75">
        <f t="shared" si="3"/>
        <v>-2</v>
      </c>
      <c r="T26" s="76"/>
      <c r="U26" s="77"/>
      <c r="V26" s="72">
        <v>57</v>
      </c>
      <c r="W26" s="73"/>
      <c r="X26" s="74"/>
      <c r="Y26" s="31">
        <v>97</v>
      </c>
      <c r="Z26" s="52">
        <f t="shared" si="4"/>
        <v>-40</v>
      </c>
      <c r="AB26" s="28">
        <f t="shared" si="8"/>
        <v>10</v>
      </c>
      <c r="AC26" s="29" t="str">
        <f t="shared" si="9"/>
        <v xml:space="preserve"> 'T@ûdoen</v>
      </c>
      <c r="AD26" s="29">
        <f t="shared" si="10"/>
        <v>1</v>
      </c>
      <c r="AE26" s="29">
        <f t="shared" si="11"/>
        <v>0</v>
      </c>
      <c r="AF26" s="29">
        <f t="shared" si="12"/>
        <v>0</v>
      </c>
      <c r="AG26" s="29">
        <f t="shared" si="13"/>
        <v>0</v>
      </c>
      <c r="AH26" s="29">
        <f t="shared" ref="AH26:AH28" si="18">I26</f>
        <v>0</v>
      </c>
      <c r="AI26" s="29">
        <f t="shared" si="6"/>
        <v>0</v>
      </c>
      <c r="AJ26" s="29">
        <f t="shared" si="17"/>
        <v>0</v>
      </c>
      <c r="AK26" s="30">
        <f t="shared" ref="AK26:AK28" si="19">L26</f>
        <v>0</v>
      </c>
    </row>
    <row r="27" spans="1:37" x14ac:dyDescent="0.2">
      <c r="A27" s="53">
        <v>11</v>
      </c>
      <c r="B27" s="70" t="s">
        <v>44</v>
      </c>
      <c r="C27" s="54">
        <v>1</v>
      </c>
      <c r="D27" s="55">
        <v>0</v>
      </c>
      <c r="E27" s="55">
        <v>0</v>
      </c>
      <c r="F27" s="55">
        <v>0</v>
      </c>
      <c r="G27" s="81">
        <v>1</v>
      </c>
      <c r="H27" s="82"/>
      <c r="I27" s="83"/>
      <c r="J27" s="78">
        <f t="shared" si="2"/>
        <v>0</v>
      </c>
      <c r="K27" s="79"/>
      <c r="L27" s="80"/>
      <c r="M27" s="72">
        <v>0</v>
      </c>
      <c r="N27" s="73"/>
      <c r="O27" s="74"/>
      <c r="P27" s="72">
        <v>3</v>
      </c>
      <c r="Q27" s="73"/>
      <c r="R27" s="74"/>
      <c r="S27" s="75">
        <f t="shared" si="3"/>
        <v>-3</v>
      </c>
      <c r="T27" s="76"/>
      <c r="U27" s="77"/>
      <c r="V27" s="72">
        <v>61</v>
      </c>
      <c r="W27" s="73"/>
      <c r="X27" s="74"/>
      <c r="Y27" s="31">
        <v>75</v>
      </c>
      <c r="Z27" s="52">
        <f t="shared" si="4"/>
        <v>-14</v>
      </c>
      <c r="AB27" s="28">
        <f t="shared" si="8"/>
        <v>11</v>
      </c>
      <c r="AC27" s="27" t="str">
        <f t="shared" si="9"/>
        <v>TMS Avelgem</v>
      </c>
      <c r="AD27" s="29">
        <f t="shared" si="10"/>
        <v>1</v>
      </c>
      <c r="AE27" s="29">
        <f t="shared" si="11"/>
        <v>0</v>
      </c>
      <c r="AF27" s="29">
        <f t="shared" si="12"/>
        <v>0</v>
      </c>
      <c r="AG27" s="29">
        <f t="shared" si="13"/>
        <v>0</v>
      </c>
      <c r="AH27" s="29">
        <f t="shared" si="18"/>
        <v>0</v>
      </c>
      <c r="AI27" s="29">
        <f t="shared" si="6"/>
        <v>0</v>
      </c>
      <c r="AJ27" s="29">
        <f t="shared" si="17"/>
        <v>0</v>
      </c>
      <c r="AK27" s="30">
        <f t="shared" si="19"/>
        <v>0</v>
      </c>
    </row>
    <row r="28" spans="1:37" x14ac:dyDescent="0.2">
      <c r="A28" s="53">
        <v>12</v>
      </c>
      <c r="B28" s="71" t="s">
        <v>50</v>
      </c>
      <c r="C28" s="54">
        <v>1</v>
      </c>
      <c r="D28" s="55">
        <v>0</v>
      </c>
      <c r="E28" s="55">
        <v>0</v>
      </c>
      <c r="F28" s="55">
        <v>0</v>
      </c>
      <c r="G28" s="81">
        <v>1</v>
      </c>
      <c r="H28" s="82"/>
      <c r="I28" s="83"/>
      <c r="J28" s="78">
        <f t="shared" si="2"/>
        <v>0</v>
      </c>
      <c r="K28" s="79"/>
      <c r="L28" s="80"/>
      <c r="M28" s="72">
        <v>0</v>
      </c>
      <c r="N28" s="73"/>
      <c r="O28" s="74"/>
      <c r="P28" s="72">
        <v>3</v>
      </c>
      <c r="Q28" s="73"/>
      <c r="R28" s="74"/>
      <c r="S28" s="75">
        <f t="shared" si="3"/>
        <v>-3</v>
      </c>
      <c r="T28" s="76"/>
      <c r="U28" s="77"/>
      <c r="V28" s="72">
        <v>58</v>
      </c>
      <c r="W28" s="73"/>
      <c r="X28" s="74"/>
      <c r="Y28" s="31">
        <v>75</v>
      </c>
      <c r="Z28" s="52">
        <f t="shared" si="4"/>
        <v>-17</v>
      </c>
      <c r="AB28" s="28">
        <f t="shared" si="8"/>
        <v>12</v>
      </c>
      <c r="AC28" s="29" t="str">
        <f t="shared" si="9"/>
        <v>JOC Ieper</v>
      </c>
      <c r="AD28" s="29">
        <f t="shared" si="10"/>
        <v>1</v>
      </c>
      <c r="AE28" s="29">
        <f t="shared" si="11"/>
        <v>0</v>
      </c>
      <c r="AF28" s="29">
        <f t="shared" si="12"/>
        <v>0</v>
      </c>
      <c r="AG28" s="29">
        <f t="shared" si="13"/>
        <v>0</v>
      </c>
      <c r="AH28" s="29">
        <f t="shared" si="18"/>
        <v>0</v>
      </c>
      <c r="AI28" s="29">
        <f t="shared" si="6"/>
        <v>0</v>
      </c>
      <c r="AJ28" s="29">
        <f t="shared" si="17"/>
        <v>0</v>
      </c>
      <c r="AK28" s="30">
        <f t="shared" si="19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D30" s="41"/>
    </row>
    <row r="31" spans="1:37" x14ac:dyDescent="0.2">
      <c r="D31" s="41"/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4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4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4" x14ac:dyDescent="0.2">
      <c r="D35" s="40"/>
    </row>
  </sheetData>
  <sortState ref="B17:Z28">
    <sortCondition descending="1" ref="J17:J28"/>
    <sortCondition descending="1" ref="S17:S28"/>
    <sortCondition descending="1" ref="Z17:Z28"/>
  </sortState>
  <mergeCells count="6">
    <mergeCell ref="S16:U16"/>
    <mergeCell ref="V16:X16"/>
    <mergeCell ref="M16:O16"/>
    <mergeCell ref="P16:R16"/>
    <mergeCell ref="G16:I16"/>
    <mergeCell ref="J16:L1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AK70"/>
  <sheetViews>
    <sheetView topLeftCell="A25" workbookViewId="0">
      <selection activeCell="D14" sqref="D14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31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43423</v>
      </c>
      <c r="C5" s="44" t="s">
        <v>48</v>
      </c>
      <c r="D5" s="45" t="s">
        <v>40</v>
      </c>
      <c r="E5" s="44" t="s">
        <v>39</v>
      </c>
      <c r="F5" s="43" t="s">
        <v>64</v>
      </c>
      <c r="G5" s="47">
        <v>25</v>
      </c>
      <c r="H5" s="47" t="s">
        <v>45</v>
      </c>
      <c r="I5" s="48">
        <v>18</v>
      </c>
      <c r="J5" s="48">
        <v>21</v>
      </c>
      <c r="K5" s="48" t="s">
        <v>46</v>
      </c>
      <c r="L5" s="49">
        <v>25</v>
      </c>
      <c r="M5" s="49">
        <v>25</v>
      </c>
      <c r="N5" s="49" t="s">
        <v>46</v>
      </c>
      <c r="O5" s="49">
        <v>17</v>
      </c>
      <c r="P5" s="49">
        <v>25</v>
      </c>
      <c r="Q5" s="49" t="s">
        <v>46</v>
      </c>
      <c r="R5" s="49">
        <v>13</v>
      </c>
      <c r="S5" s="49"/>
      <c r="T5" s="49" t="s">
        <v>46</v>
      </c>
      <c r="U5" s="49"/>
      <c r="V5" s="49">
        <f>SUM(G5+J5+M5+P5+S5)</f>
        <v>96</v>
      </c>
      <c r="W5" s="49" t="s">
        <v>46</v>
      </c>
      <c r="X5" s="49">
        <f>SUM(I5+L5+O5+R5+U5)</f>
        <v>73</v>
      </c>
      <c r="Y5" s="42"/>
    </row>
    <row r="6" spans="1:37" ht="18" x14ac:dyDescent="0.25">
      <c r="A6" s="11" t="s">
        <v>51</v>
      </c>
      <c r="B6" s="11">
        <v>43424</v>
      </c>
      <c r="C6" s="9" t="s">
        <v>52</v>
      </c>
      <c r="D6" s="45" t="s">
        <v>53</v>
      </c>
      <c r="E6" s="9" t="s">
        <v>44</v>
      </c>
      <c r="F6" s="43" t="s">
        <v>66</v>
      </c>
      <c r="G6" s="47">
        <v>24</v>
      </c>
      <c r="H6" s="47" t="s">
        <v>45</v>
      </c>
      <c r="I6" s="48">
        <v>26</v>
      </c>
      <c r="J6" s="48">
        <v>25</v>
      </c>
      <c r="K6" s="48" t="s">
        <v>46</v>
      </c>
      <c r="L6" s="49">
        <v>21</v>
      </c>
      <c r="M6" s="49">
        <v>21</v>
      </c>
      <c r="N6" s="49" t="s">
        <v>46</v>
      </c>
      <c r="O6" s="49">
        <v>25</v>
      </c>
      <c r="P6" s="49">
        <v>25</v>
      </c>
      <c r="Q6" s="49" t="s">
        <v>46</v>
      </c>
      <c r="R6" s="49">
        <v>21</v>
      </c>
      <c r="S6" s="49">
        <v>14</v>
      </c>
      <c r="T6" s="49" t="s">
        <v>46</v>
      </c>
      <c r="U6" s="49">
        <v>16</v>
      </c>
      <c r="V6" s="49">
        <f t="shared" ref="V6:V10" si="0">SUM(G6+J6+M6+P6+S6)</f>
        <v>109</v>
      </c>
      <c r="W6" s="49" t="s">
        <v>46</v>
      </c>
      <c r="X6" s="49">
        <f t="shared" ref="X6:X10" si="1">SUM(I6+L6+O6+R6+U6)</f>
        <v>109</v>
      </c>
      <c r="Y6" s="42"/>
    </row>
    <row r="7" spans="1:37" ht="18" x14ac:dyDescent="0.25">
      <c r="A7" s="11" t="s">
        <v>51</v>
      </c>
      <c r="B7" s="11">
        <v>43424</v>
      </c>
      <c r="C7" s="9" t="s">
        <v>54</v>
      </c>
      <c r="D7" s="45" t="s">
        <v>55</v>
      </c>
      <c r="E7" s="9" t="s">
        <v>42</v>
      </c>
      <c r="F7" s="43" t="s">
        <v>72</v>
      </c>
      <c r="G7" s="47">
        <v>75</v>
      </c>
      <c r="H7" s="47" t="s">
        <v>45</v>
      </c>
      <c r="I7" s="48">
        <v>0</v>
      </c>
      <c r="J7" s="48"/>
      <c r="K7" s="48" t="s">
        <v>46</v>
      </c>
      <c r="L7" s="49"/>
      <c r="M7" s="49"/>
      <c r="N7" s="49" t="s">
        <v>46</v>
      </c>
      <c r="O7" s="49"/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75</v>
      </c>
      <c r="W7" s="49" t="s">
        <v>46</v>
      </c>
      <c r="X7" s="49">
        <f t="shared" si="1"/>
        <v>0</v>
      </c>
      <c r="Y7" s="42"/>
    </row>
    <row r="8" spans="1:37" ht="18" x14ac:dyDescent="0.25">
      <c r="A8" s="11" t="s">
        <v>57</v>
      </c>
      <c r="B8" s="11">
        <v>43425</v>
      </c>
      <c r="C8" s="9" t="s">
        <v>48</v>
      </c>
      <c r="D8" s="16" t="s">
        <v>58</v>
      </c>
      <c r="E8" s="9" t="s">
        <v>50</v>
      </c>
      <c r="F8" s="43" t="s">
        <v>63</v>
      </c>
      <c r="G8" s="47">
        <v>25</v>
      </c>
      <c r="H8" s="47" t="s">
        <v>45</v>
      </c>
      <c r="I8" s="48">
        <v>21</v>
      </c>
      <c r="J8" s="48">
        <v>13</v>
      </c>
      <c r="K8" s="48" t="s">
        <v>46</v>
      </c>
      <c r="L8" s="49">
        <v>25</v>
      </c>
      <c r="M8" s="49">
        <v>11</v>
      </c>
      <c r="N8" s="49" t="s">
        <v>46</v>
      </c>
      <c r="O8" s="49">
        <v>25</v>
      </c>
      <c r="P8" s="49">
        <v>21</v>
      </c>
      <c r="Q8" s="49" t="s">
        <v>46</v>
      </c>
      <c r="R8" s="49">
        <v>25</v>
      </c>
      <c r="S8" s="49"/>
      <c r="T8" s="49" t="s">
        <v>46</v>
      </c>
      <c r="U8" s="49"/>
      <c r="V8" s="49">
        <f t="shared" si="0"/>
        <v>70</v>
      </c>
      <c r="W8" s="49" t="s">
        <v>46</v>
      </c>
      <c r="X8" s="49">
        <f t="shared" si="1"/>
        <v>96</v>
      </c>
      <c r="Y8" s="42"/>
    </row>
    <row r="9" spans="1:37" ht="18" x14ac:dyDescent="0.25">
      <c r="A9" s="11" t="s">
        <v>59</v>
      </c>
      <c r="B9" s="11">
        <v>43426</v>
      </c>
      <c r="C9" s="9" t="s">
        <v>54</v>
      </c>
      <c r="D9" s="16" t="s">
        <v>41</v>
      </c>
      <c r="E9" s="15" t="s">
        <v>56</v>
      </c>
      <c r="F9" s="43" t="s">
        <v>81</v>
      </c>
      <c r="G9" s="47">
        <v>0</v>
      </c>
      <c r="H9" s="47" t="s">
        <v>45</v>
      </c>
      <c r="I9" s="48">
        <v>75</v>
      </c>
      <c r="J9" s="48"/>
      <c r="K9" s="48" t="s">
        <v>46</v>
      </c>
      <c r="L9" s="49"/>
      <c r="M9" s="49"/>
      <c r="N9" s="49" t="s">
        <v>46</v>
      </c>
      <c r="O9" s="49"/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0</v>
      </c>
      <c r="W9" s="49" t="s">
        <v>46</v>
      </c>
      <c r="X9" s="49">
        <f t="shared" si="1"/>
        <v>75</v>
      </c>
      <c r="Y9" s="42"/>
    </row>
    <row r="10" spans="1:37" ht="18" x14ac:dyDescent="0.25">
      <c r="A10" s="35" t="s">
        <v>59</v>
      </c>
      <c r="B10" s="38">
        <v>43426</v>
      </c>
      <c r="C10" s="15" t="s">
        <v>48</v>
      </c>
      <c r="D10" s="16" t="s">
        <v>60</v>
      </c>
      <c r="E10" s="15" t="s">
        <v>49</v>
      </c>
      <c r="F10" s="43" t="s">
        <v>65</v>
      </c>
      <c r="G10" s="47">
        <v>24</v>
      </c>
      <c r="H10" s="47" t="s">
        <v>45</v>
      </c>
      <c r="I10" s="48">
        <v>26</v>
      </c>
      <c r="J10" s="48">
        <v>13</v>
      </c>
      <c r="K10" s="48" t="s">
        <v>46</v>
      </c>
      <c r="L10" s="49">
        <v>25</v>
      </c>
      <c r="M10" s="49">
        <v>9</v>
      </c>
      <c r="N10" s="49" t="s">
        <v>46</v>
      </c>
      <c r="O10" s="49">
        <v>25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46</v>
      </c>
      <c r="W10" s="49" t="s">
        <v>46</v>
      </c>
      <c r="X10" s="49">
        <f t="shared" si="1"/>
        <v>76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106" t="s">
        <v>8</v>
      </c>
      <c r="C16" s="106" t="s">
        <v>9</v>
      </c>
      <c r="D16" s="106" t="s">
        <v>14</v>
      </c>
      <c r="E16" s="106" t="s">
        <v>15</v>
      </c>
      <c r="F16" s="106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106" t="s">
        <v>12</v>
      </c>
      <c r="Z16" s="105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10</v>
      </c>
      <c r="D17" s="107">
        <v>9</v>
      </c>
      <c r="E17" s="107">
        <v>1</v>
      </c>
      <c r="F17" s="107">
        <v>0</v>
      </c>
      <c r="G17" s="81">
        <v>0</v>
      </c>
      <c r="H17" s="82"/>
      <c r="I17" s="83"/>
      <c r="J17" s="78">
        <f t="shared" ref="J17:J28" si="2">(D17*3)+(E17*2)+(F17*1)</f>
        <v>29</v>
      </c>
      <c r="K17" s="79"/>
      <c r="L17" s="80"/>
      <c r="M17" s="72">
        <v>29</v>
      </c>
      <c r="N17" s="73"/>
      <c r="O17" s="74"/>
      <c r="P17" s="72">
        <v>6</v>
      </c>
      <c r="Q17" s="73"/>
      <c r="R17" s="74"/>
      <c r="S17" s="75">
        <f t="shared" ref="S17:S28" si="3">M17-P17</f>
        <v>23</v>
      </c>
      <c r="T17" s="76"/>
      <c r="U17" s="77"/>
      <c r="V17" s="72">
        <v>842</v>
      </c>
      <c r="W17" s="73"/>
      <c r="X17" s="74"/>
      <c r="Y17" s="31">
        <v>618</v>
      </c>
      <c r="Z17" s="105">
        <f t="shared" ref="Z17:Z28" si="4">V17-Y17</f>
        <v>224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10</v>
      </c>
      <c r="AE17" s="27">
        <f t="shared" si="5"/>
        <v>9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29</v>
      </c>
      <c r="AJ17" s="27">
        <f>P17</f>
        <v>6</v>
      </c>
      <c r="AK17" s="22">
        <f>J17</f>
        <v>29</v>
      </c>
    </row>
    <row r="18" spans="1:37" x14ac:dyDescent="0.2">
      <c r="A18" s="53">
        <v>2</v>
      </c>
      <c r="B18" s="70" t="s">
        <v>49</v>
      </c>
      <c r="C18" s="54">
        <v>10</v>
      </c>
      <c r="D18" s="107">
        <v>7</v>
      </c>
      <c r="E18" s="107">
        <v>2</v>
      </c>
      <c r="F18" s="107">
        <v>1</v>
      </c>
      <c r="G18" s="81">
        <v>0</v>
      </c>
      <c r="H18" s="82"/>
      <c r="I18" s="83"/>
      <c r="J18" s="78">
        <f t="shared" si="2"/>
        <v>26</v>
      </c>
      <c r="K18" s="79"/>
      <c r="L18" s="80"/>
      <c r="M18" s="72">
        <v>27</v>
      </c>
      <c r="N18" s="73"/>
      <c r="O18" s="74"/>
      <c r="P18" s="72">
        <v>5</v>
      </c>
      <c r="Q18" s="73"/>
      <c r="R18" s="74"/>
      <c r="S18" s="75">
        <f t="shared" si="3"/>
        <v>22</v>
      </c>
      <c r="T18" s="76"/>
      <c r="U18" s="77"/>
      <c r="V18" s="72">
        <v>775</v>
      </c>
      <c r="W18" s="73"/>
      <c r="X18" s="74"/>
      <c r="Y18" s="31">
        <v>594</v>
      </c>
      <c r="Z18" s="105">
        <f t="shared" si="4"/>
        <v>181</v>
      </c>
      <c r="AB18" s="28">
        <f t="shared" si="5"/>
        <v>2</v>
      </c>
      <c r="AC18" s="29" t="str">
        <f t="shared" si="5"/>
        <v>VTKaduk</v>
      </c>
      <c r="AD18" s="29">
        <f t="shared" si="5"/>
        <v>10</v>
      </c>
      <c r="AE18" s="29">
        <f t="shared" si="5"/>
        <v>7</v>
      </c>
      <c r="AF18" s="29">
        <f t="shared" si="5"/>
        <v>2</v>
      </c>
      <c r="AG18" s="29">
        <f t="shared" si="5"/>
        <v>1</v>
      </c>
      <c r="AH18" s="29">
        <f>G18</f>
        <v>0</v>
      </c>
      <c r="AI18" s="29">
        <f>M18</f>
        <v>27</v>
      </c>
      <c r="AJ18" s="29">
        <f>P18</f>
        <v>5</v>
      </c>
      <c r="AK18" s="30">
        <f>J18</f>
        <v>26</v>
      </c>
    </row>
    <row r="19" spans="1:37" x14ac:dyDescent="0.2">
      <c r="A19" s="53">
        <v>3</v>
      </c>
      <c r="B19" s="70" t="s">
        <v>42</v>
      </c>
      <c r="C19" s="54">
        <v>10</v>
      </c>
      <c r="D19" s="107">
        <v>8</v>
      </c>
      <c r="E19" s="107">
        <v>0</v>
      </c>
      <c r="F19" s="107">
        <v>1</v>
      </c>
      <c r="G19" s="81">
        <v>1</v>
      </c>
      <c r="H19" s="82"/>
      <c r="I19" s="83"/>
      <c r="J19" s="78">
        <f t="shared" si="2"/>
        <v>25</v>
      </c>
      <c r="K19" s="79"/>
      <c r="L19" s="80"/>
      <c r="M19" s="72">
        <v>26</v>
      </c>
      <c r="N19" s="73"/>
      <c r="O19" s="74"/>
      <c r="P19" s="72">
        <v>6</v>
      </c>
      <c r="Q19" s="73"/>
      <c r="R19" s="74"/>
      <c r="S19" s="75">
        <f t="shared" si="3"/>
        <v>20</v>
      </c>
      <c r="T19" s="76"/>
      <c r="U19" s="77"/>
      <c r="V19" s="72">
        <v>703</v>
      </c>
      <c r="W19" s="73"/>
      <c r="X19" s="74"/>
      <c r="Y19" s="31">
        <v>449</v>
      </c>
      <c r="Z19" s="105">
        <f t="shared" si="4"/>
        <v>254</v>
      </c>
      <c r="AB19" s="28">
        <f t="shared" si="5"/>
        <v>3</v>
      </c>
      <c r="AC19" s="27" t="str">
        <f t="shared" si="5"/>
        <v>Rookies</v>
      </c>
      <c r="AD19" s="29">
        <f t="shared" si="5"/>
        <v>10</v>
      </c>
      <c r="AE19" s="29">
        <f t="shared" si="5"/>
        <v>8</v>
      </c>
      <c r="AF19" s="29">
        <f t="shared" si="5"/>
        <v>0</v>
      </c>
      <c r="AG19" s="29">
        <f t="shared" si="5"/>
        <v>1</v>
      </c>
      <c r="AH19" s="29">
        <f>G19</f>
        <v>1</v>
      </c>
      <c r="AI19" s="27">
        <f t="shared" ref="AI19:AI28" si="6">M19</f>
        <v>26</v>
      </c>
      <c r="AJ19" s="29">
        <f>P19</f>
        <v>6</v>
      </c>
      <c r="AK19" s="30">
        <f>J19</f>
        <v>25</v>
      </c>
    </row>
    <row r="20" spans="1:37" x14ac:dyDescent="0.2">
      <c r="A20" s="53">
        <v>4</v>
      </c>
      <c r="B20" s="71" t="s">
        <v>55</v>
      </c>
      <c r="C20" s="54">
        <v>10</v>
      </c>
      <c r="D20" s="54">
        <v>6</v>
      </c>
      <c r="E20" s="107">
        <v>0</v>
      </c>
      <c r="F20" s="107">
        <v>2</v>
      </c>
      <c r="G20" s="81">
        <v>2</v>
      </c>
      <c r="H20" s="82"/>
      <c r="I20" s="83"/>
      <c r="J20" s="78">
        <f t="shared" si="2"/>
        <v>20</v>
      </c>
      <c r="K20" s="79"/>
      <c r="L20" s="80"/>
      <c r="M20" s="72">
        <v>23</v>
      </c>
      <c r="N20" s="73"/>
      <c r="O20" s="74"/>
      <c r="P20" s="72">
        <v>12</v>
      </c>
      <c r="Q20" s="73"/>
      <c r="R20" s="74"/>
      <c r="S20" s="75">
        <f t="shared" si="3"/>
        <v>11</v>
      </c>
      <c r="T20" s="76"/>
      <c r="U20" s="77"/>
      <c r="V20" s="72">
        <v>807</v>
      </c>
      <c r="W20" s="73"/>
      <c r="X20" s="74"/>
      <c r="Y20" s="31">
        <v>636</v>
      </c>
      <c r="Z20" s="105">
        <f t="shared" si="4"/>
        <v>171</v>
      </c>
      <c r="AB20" s="28">
        <f t="shared" si="5"/>
        <v>4</v>
      </c>
      <c r="AC20" s="29" t="str">
        <f t="shared" si="5"/>
        <v>De Blauwers</v>
      </c>
      <c r="AD20" s="29">
        <f t="shared" si="5"/>
        <v>10</v>
      </c>
      <c r="AE20" s="29">
        <f t="shared" si="5"/>
        <v>6</v>
      </c>
      <c r="AF20" s="29">
        <f t="shared" si="5"/>
        <v>0</v>
      </c>
      <c r="AG20" s="29">
        <f t="shared" si="5"/>
        <v>2</v>
      </c>
      <c r="AH20" s="27">
        <f t="shared" si="5"/>
        <v>2</v>
      </c>
      <c r="AI20" s="29">
        <f t="shared" si="6"/>
        <v>23</v>
      </c>
      <c r="AJ20" s="27">
        <f t="shared" ref="AJ20:AJ28" si="7">P20</f>
        <v>12</v>
      </c>
      <c r="AK20" s="22">
        <f t="shared" ref="AK20:AK28" si="8">J20</f>
        <v>20</v>
      </c>
    </row>
    <row r="21" spans="1:37" x14ac:dyDescent="0.2">
      <c r="A21" s="53">
        <v>5</v>
      </c>
      <c r="B21" s="71" t="s">
        <v>50</v>
      </c>
      <c r="C21" s="54">
        <v>10</v>
      </c>
      <c r="D21" s="107">
        <v>6</v>
      </c>
      <c r="E21" s="107">
        <v>0</v>
      </c>
      <c r="F21" s="107">
        <v>1</v>
      </c>
      <c r="G21" s="81">
        <v>3</v>
      </c>
      <c r="H21" s="82"/>
      <c r="I21" s="83"/>
      <c r="J21" s="78">
        <f t="shared" si="2"/>
        <v>19</v>
      </c>
      <c r="K21" s="79"/>
      <c r="L21" s="80"/>
      <c r="M21" s="72">
        <v>20</v>
      </c>
      <c r="N21" s="73"/>
      <c r="O21" s="74"/>
      <c r="P21" s="72">
        <v>14</v>
      </c>
      <c r="Q21" s="73"/>
      <c r="R21" s="74"/>
      <c r="S21" s="75">
        <f t="shared" si="3"/>
        <v>6</v>
      </c>
      <c r="T21" s="76"/>
      <c r="U21" s="77"/>
      <c r="V21" s="72">
        <v>742</v>
      </c>
      <c r="W21" s="73"/>
      <c r="X21" s="74"/>
      <c r="Y21" s="31">
        <v>722</v>
      </c>
      <c r="Z21" s="105">
        <f t="shared" si="4"/>
        <v>20</v>
      </c>
      <c r="AB21" s="26">
        <f t="shared" si="5"/>
        <v>5</v>
      </c>
      <c r="AC21" s="27" t="str">
        <f t="shared" si="5"/>
        <v>JOC Ieper</v>
      </c>
      <c r="AD21" s="27">
        <f t="shared" si="5"/>
        <v>10</v>
      </c>
      <c r="AE21" s="27">
        <f t="shared" si="5"/>
        <v>6</v>
      </c>
      <c r="AF21" s="27">
        <f t="shared" si="5"/>
        <v>0</v>
      </c>
      <c r="AG21" s="27">
        <f t="shared" si="5"/>
        <v>1</v>
      </c>
      <c r="AH21" s="29">
        <f t="shared" si="5"/>
        <v>3</v>
      </c>
      <c r="AI21" s="27">
        <f t="shared" si="6"/>
        <v>20</v>
      </c>
      <c r="AJ21" s="29">
        <f t="shared" si="7"/>
        <v>14</v>
      </c>
      <c r="AK21" s="30">
        <f t="shared" si="8"/>
        <v>19</v>
      </c>
    </row>
    <row r="22" spans="1:37" x14ac:dyDescent="0.2">
      <c r="A22" s="53">
        <v>6</v>
      </c>
      <c r="B22" s="70" t="s">
        <v>44</v>
      </c>
      <c r="C22" s="54">
        <v>10</v>
      </c>
      <c r="D22" s="113">
        <v>3</v>
      </c>
      <c r="E22" s="107">
        <v>1</v>
      </c>
      <c r="F22" s="107">
        <v>1</v>
      </c>
      <c r="G22" s="81">
        <v>5</v>
      </c>
      <c r="H22" s="82"/>
      <c r="I22" s="83"/>
      <c r="J22" s="78">
        <f t="shared" si="2"/>
        <v>12</v>
      </c>
      <c r="K22" s="79"/>
      <c r="L22" s="80"/>
      <c r="M22" s="72">
        <v>15</v>
      </c>
      <c r="N22" s="73"/>
      <c r="O22" s="74"/>
      <c r="P22" s="72">
        <v>20</v>
      </c>
      <c r="Q22" s="73"/>
      <c r="R22" s="74"/>
      <c r="S22" s="75">
        <f t="shared" si="3"/>
        <v>-5</v>
      </c>
      <c r="T22" s="76"/>
      <c r="U22" s="77"/>
      <c r="V22" s="72">
        <v>741</v>
      </c>
      <c r="W22" s="73"/>
      <c r="X22" s="74"/>
      <c r="Y22" s="31">
        <v>735</v>
      </c>
      <c r="Z22" s="105">
        <f t="shared" si="4"/>
        <v>6</v>
      </c>
      <c r="AB22" s="26">
        <f t="shared" si="5"/>
        <v>6</v>
      </c>
      <c r="AC22" s="29" t="str">
        <f t="shared" si="5"/>
        <v>TMS Avelgem</v>
      </c>
      <c r="AD22" s="27">
        <f t="shared" si="5"/>
        <v>10</v>
      </c>
      <c r="AE22" s="27">
        <f t="shared" si="5"/>
        <v>3</v>
      </c>
      <c r="AF22" s="27">
        <f t="shared" si="5"/>
        <v>1</v>
      </c>
      <c r="AG22" s="27">
        <f t="shared" si="5"/>
        <v>1</v>
      </c>
      <c r="AH22" s="29">
        <f t="shared" si="5"/>
        <v>5</v>
      </c>
      <c r="AI22" s="29">
        <f t="shared" si="6"/>
        <v>15</v>
      </c>
      <c r="AJ22" s="29">
        <f t="shared" si="7"/>
        <v>20</v>
      </c>
      <c r="AK22" s="30">
        <f t="shared" si="8"/>
        <v>12</v>
      </c>
    </row>
    <row r="23" spans="1:37" x14ac:dyDescent="0.2">
      <c r="A23" s="53">
        <v>7</v>
      </c>
      <c r="B23" s="71" t="s">
        <v>60</v>
      </c>
      <c r="C23" s="84">
        <v>9</v>
      </c>
      <c r="D23" s="54">
        <v>3</v>
      </c>
      <c r="E23" s="107">
        <v>1</v>
      </c>
      <c r="F23" s="107">
        <v>0</v>
      </c>
      <c r="G23" s="81">
        <v>5</v>
      </c>
      <c r="H23" s="82"/>
      <c r="I23" s="83"/>
      <c r="J23" s="78">
        <f t="shared" si="2"/>
        <v>11</v>
      </c>
      <c r="K23" s="79"/>
      <c r="L23" s="80"/>
      <c r="M23" s="72">
        <v>12</v>
      </c>
      <c r="N23" s="73"/>
      <c r="O23" s="74"/>
      <c r="P23" s="72">
        <v>17</v>
      </c>
      <c r="Q23" s="73"/>
      <c r="R23" s="74"/>
      <c r="S23" s="75">
        <f t="shared" si="3"/>
        <v>-5</v>
      </c>
      <c r="T23" s="76"/>
      <c r="U23" s="77"/>
      <c r="V23" s="72">
        <v>566</v>
      </c>
      <c r="W23" s="73"/>
      <c r="X23" s="74"/>
      <c r="Y23" s="31">
        <v>590</v>
      </c>
      <c r="Z23" s="105">
        <f t="shared" si="4"/>
        <v>-24</v>
      </c>
      <c r="AB23" s="26">
        <f t="shared" si="5"/>
        <v>7</v>
      </c>
      <c r="AC23" s="27" t="str">
        <f t="shared" si="5"/>
        <v>Atletico</v>
      </c>
      <c r="AD23" s="27">
        <f t="shared" si="5"/>
        <v>9</v>
      </c>
      <c r="AE23" s="27">
        <f t="shared" si="5"/>
        <v>3</v>
      </c>
      <c r="AF23" s="27">
        <f t="shared" si="5"/>
        <v>1</v>
      </c>
      <c r="AG23" s="27">
        <f t="shared" si="5"/>
        <v>0</v>
      </c>
      <c r="AH23" s="27">
        <f t="shared" si="5"/>
        <v>5</v>
      </c>
      <c r="AI23" s="27">
        <f t="shared" si="6"/>
        <v>12</v>
      </c>
      <c r="AJ23" s="27">
        <f t="shared" si="7"/>
        <v>17</v>
      </c>
      <c r="AK23" s="22">
        <f t="shared" si="8"/>
        <v>11</v>
      </c>
    </row>
    <row r="24" spans="1:37" x14ac:dyDescent="0.2">
      <c r="A24" s="53">
        <v>8</v>
      </c>
      <c r="B24" s="71" t="s">
        <v>56</v>
      </c>
      <c r="C24" s="84">
        <v>9</v>
      </c>
      <c r="D24" s="107">
        <v>2</v>
      </c>
      <c r="E24" s="107">
        <v>2</v>
      </c>
      <c r="F24" s="107">
        <v>0</v>
      </c>
      <c r="G24" s="81">
        <v>5</v>
      </c>
      <c r="H24" s="82"/>
      <c r="I24" s="83"/>
      <c r="J24" s="78">
        <f t="shared" si="2"/>
        <v>10</v>
      </c>
      <c r="K24" s="79"/>
      <c r="L24" s="80"/>
      <c r="M24" s="72">
        <v>13</v>
      </c>
      <c r="N24" s="73"/>
      <c r="O24" s="74"/>
      <c r="P24" s="72">
        <v>19</v>
      </c>
      <c r="Q24" s="73"/>
      <c r="R24" s="74"/>
      <c r="S24" s="75">
        <f t="shared" si="3"/>
        <v>-6</v>
      </c>
      <c r="T24" s="76"/>
      <c r="U24" s="77"/>
      <c r="V24" s="72">
        <v>621</v>
      </c>
      <c r="W24" s="73"/>
      <c r="X24" s="74"/>
      <c r="Y24" s="31">
        <v>659</v>
      </c>
      <c r="Z24" s="105">
        <f t="shared" si="4"/>
        <v>-38</v>
      </c>
      <c r="AB24" s="26">
        <f t="shared" si="5"/>
        <v>8</v>
      </c>
      <c r="AC24" s="27" t="str">
        <f t="shared" si="5"/>
        <v>Volan Anzegem</v>
      </c>
      <c r="AD24" s="27">
        <f t="shared" si="5"/>
        <v>9</v>
      </c>
      <c r="AE24" s="27">
        <f t="shared" si="5"/>
        <v>2</v>
      </c>
      <c r="AF24" s="27">
        <f t="shared" si="5"/>
        <v>2</v>
      </c>
      <c r="AG24" s="27">
        <f t="shared" si="5"/>
        <v>0</v>
      </c>
      <c r="AH24" s="29">
        <f t="shared" si="5"/>
        <v>5</v>
      </c>
      <c r="AI24" s="29">
        <f t="shared" si="6"/>
        <v>13</v>
      </c>
      <c r="AJ24" s="29">
        <f t="shared" si="7"/>
        <v>19</v>
      </c>
      <c r="AK24" s="30">
        <f t="shared" si="8"/>
        <v>10</v>
      </c>
    </row>
    <row r="25" spans="1:37" x14ac:dyDescent="0.2">
      <c r="A25" s="53">
        <v>9</v>
      </c>
      <c r="B25" s="71" t="s">
        <v>53</v>
      </c>
      <c r="C25" s="93">
        <v>9</v>
      </c>
      <c r="D25" s="107">
        <v>2</v>
      </c>
      <c r="E25" s="107">
        <v>1</v>
      </c>
      <c r="F25" s="107">
        <v>2</v>
      </c>
      <c r="G25" s="81">
        <v>4</v>
      </c>
      <c r="H25" s="82"/>
      <c r="I25" s="83"/>
      <c r="J25" s="78">
        <f t="shared" si="2"/>
        <v>10</v>
      </c>
      <c r="K25" s="79"/>
      <c r="L25" s="80"/>
      <c r="M25" s="72">
        <v>14</v>
      </c>
      <c r="N25" s="73"/>
      <c r="O25" s="74"/>
      <c r="P25" s="72">
        <v>22</v>
      </c>
      <c r="Q25" s="73"/>
      <c r="R25" s="74"/>
      <c r="S25" s="75">
        <f t="shared" si="3"/>
        <v>-8</v>
      </c>
      <c r="T25" s="76"/>
      <c r="U25" s="77"/>
      <c r="V25" s="72">
        <v>751</v>
      </c>
      <c r="W25" s="73"/>
      <c r="X25" s="74"/>
      <c r="Y25" s="31">
        <v>802</v>
      </c>
      <c r="Z25" s="105">
        <f t="shared" si="4"/>
        <v>-51</v>
      </c>
      <c r="AB25" s="26">
        <f t="shared" si="5"/>
        <v>9</v>
      </c>
      <c r="AC25" s="27" t="str">
        <f t="shared" si="5"/>
        <v>VC 'n Arten Voet</v>
      </c>
      <c r="AD25" s="27">
        <f t="shared" si="5"/>
        <v>9</v>
      </c>
      <c r="AE25" s="27">
        <f t="shared" si="5"/>
        <v>2</v>
      </c>
      <c r="AF25" s="27">
        <f t="shared" si="5"/>
        <v>1</v>
      </c>
      <c r="AG25" s="27">
        <f t="shared" si="5"/>
        <v>2</v>
      </c>
      <c r="AH25" s="29">
        <f t="shared" si="5"/>
        <v>4</v>
      </c>
      <c r="AI25" s="27">
        <f t="shared" si="6"/>
        <v>14</v>
      </c>
      <c r="AJ25" s="29">
        <f t="shared" si="7"/>
        <v>22</v>
      </c>
      <c r="AK25" s="30">
        <f t="shared" si="8"/>
        <v>10</v>
      </c>
    </row>
    <row r="26" spans="1:37" x14ac:dyDescent="0.2">
      <c r="A26" s="53">
        <v>10</v>
      </c>
      <c r="B26" s="70" t="s">
        <v>39</v>
      </c>
      <c r="C26" s="54">
        <v>10</v>
      </c>
      <c r="D26" s="107">
        <v>3</v>
      </c>
      <c r="E26" s="107">
        <v>0</v>
      </c>
      <c r="F26" s="107">
        <v>0</v>
      </c>
      <c r="G26" s="81">
        <v>7</v>
      </c>
      <c r="H26" s="82"/>
      <c r="I26" s="83"/>
      <c r="J26" s="78">
        <f t="shared" si="2"/>
        <v>9</v>
      </c>
      <c r="K26" s="79"/>
      <c r="L26" s="80"/>
      <c r="M26" s="72">
        <v>11</v>
      </c>
      <c r="N26" s="73"/>
      <c r="O26" s="74"/>
      <c r="P26" s="72">
        <v>23</v>
      </c>
      <c r="Q26" s="73"/>
      <c r="R26" s="74"/>
      <c r="S26" s="75">
        <f t="shared" si="3"/>
        <v>-12</v>
      </c>
      <c r="T26" s="76"/>
      <c r="U26" s="77"/>
      <c r="V26" s="72">
        <v>662</v>
      </c>
      <c r="W26" s="73"/>
      <c r="X26" s="74"/>
      <c r="Y26" s="31">
        <v>796</v>
      </c>
      <c r="Z26" s="105">
        <f t="shared" si="4"/>
        <v>-134</v>
      </c>
      <c r="AB26" s="28">
        <f t="shared" si="5"/>
        <v>10</v>
      </c>
      <c r="AC26" s="29" t="str">
        <f t="shared" si="5"/>
        <v>Rocos</v>
      </c>
      <c r="AD26" s="29">
        <f t="shared" si="5"/>
        <v>10</v>
      </c>
      <c r="AE26" s="29">
        <f t="shared" si="5"/>
        <v>3</v>
      </c>
      <c r="AF26" s="29">
        <f t="shared" si="5"/>
        <v>0</v>
      </c>
      <c r="AG26" s="29">
        <f t="shared" si="5"/>
        <v>0</v>
      </c>
      <c r="AH26" s="27">
        <f t="shared" si="5"/>
        <v>7</v>
      </c>
      <c r="AI26" s="29">
        <f t="shared" si="6"/>
        <v>11</v>
      </c>
      <c r="AJ26" s="27">
        <f t="shared" si="7"/>
        <v>23</v>
      </c>
      <c r="AK26" s="22">
        <f t="shared" si="8"/>
        <v>9</v>
      </c>
    </row>
    <row r="27" spans="1:37" x14ac:dyDescent="0.2">
      <c r="A27" s="53">
        <v>11</v>
      </c>
      <c r="B27" s="106" t="s">
        <v>75</v>
      </c>
      <c r="C27" s="93">
        <v>9</v>
      </c>
      <c r="D27" s="54">
        <v>1</v>
      </c>
      <c r="E27" s="107">
        <v>0</v>
      </c>
      <c r="F27" s="107">
        <v>0</v>
      </c>
      <c r="G27" s="81">
        <v>8</v>
      </c>
      <c r="H27" s="82"/>
      <c r="I27" s="83"/>
      <c r="J27" s="78">
        <f t="shared" si="2"/>
        <v>3</v>
      </c>
      <c r="K27" s="79"/>
      <c r="L27" s="80"/>
      <c r="M27" s="72">
        <v>6</v>
      </c>
      <c r="N27" s="73"/>
      <c r="O27" s="74"/>
      <c r="P27" s="72">
        <v>24</v>
      </c>
      <c r="Q27" s="73"/>
      <c r="R27" s="74"/>
      <c r="S27" s="75">
        <f t="shared" si="3"/>
        <v>-18</v>
      </c>
      <c r="T27" s="76"/>
      <c r="U27" s="77"/>
      <c r="V27" s="72">
        <v>534</v>
      </c>
      <c r="W27" s="73"/>
      <c r="X27" s="74"/>
      <c r="Y27" s="31">
        <v>660</v>
      </c>
      <c r="Z27" s="105">
        <f t="shared" si="4"/>
        <v>-126</v>
      </c>
      <c r="AB27" s="28">
        <f t="shared" si="5"/>
        <v>11</v>
      </c>
      <c r="AC27" s="27" t="str">
        <f t="shared" si="5"/>
        <v>T@ûdoen</v>
      </c>
      <c r="AD27" s="29">
        <f t="shared" si="5"/>
        <v>9</v>
      </c>
      <c r="AE27" s="29">
        <f t="shared" si="5"/>
        <v>1</v>
      </c>
      <c r="AF27" s="29">
        <f t="shared" si="5"/>
        <v>0</v>
      </c>
      <c r="AG27" s="29">
        <f t="shared" si="5"/>
        <v>0</v>
      </c>
      <c r="AH27" s="29">
        <f t="shared" si="5"/>
        <v>8</v>
      </c>
      <c r="AI27" s="27">
        <f t="shared" si="6"/>
        <v>6</v>
      </c>
      <c r="AJ27" s="29">
        <f t="shared" si="7"/>
        <v>24</v>
      </c>
      <c r="AK27" s="30">
        <f t="shared" si="8"/>
        <v>3</v>
      </c>
    </row>
    <row r="28" spans="1:37" x14ac:dyDescent="0.2">
      <c r="A28" s="53">
        <v>12</v>
      </c>
      <c r="B28" s="71" t="s">
        <v>41</v>
      </c>
      <c r="C28" s="54">
        <v>10</v>
      </c>
      <c r="D28" s="107">
        <v>0</v>
      </c>
      <c r="E28" s="107">
        <v>0</v>
      </c>
      <c r="F28" s="107">
        <v>0</v>
      </c>
      <c r="G28" s="81">
        <v>10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30</v>
      </c>
      <c r="Q28" s="73"/>
      <c r="R28" s="74"/>
      <c r="S28" s="75">
        <f t="shared" si="3"/>
        <v>-28</v>
      </c>
      <c r="T28" s="76"/>
      <c r="U28" s="77"/>
      <c r="V28" s="72">
        <v>303</v>
      </c>
      <c r="W28" s="73"/>
      <c r="X28" s="74"/>
      <c r="Y28" s="31">
        <v>786</v>
      </c>
      <c r="Z28" s="105">
        <f t="shared" si="4"/>
        <v>-483</v>
      </c>
      <c r="AB28" s="28">
        <f t="shared" si="5"/>
        <v>12</v>
      </c>
      <c r="AC28" s="29" t="str">
        <f t="shared" si="5"/>
        <v>Wedamar</v>
      </c>
      <c r="AD28" s="29">
        <f t="shared" si="5"/>
        <v>10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10</v>
      </c>
      <c r="AI28" s="29">
        <f t="shared" si="6"/>
        <v>2</v>
      </c>
      <c r="AJ28" s="29">
        <f t="shared" si="7"/>
        <v>30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83</v>
      </c>
    </row>
    <row r="31" spans="1:37" x14ac:dyDescent="0.2">
      <c r="C31" s="110"/>
      <c r="D31" s="86" t="s">
        <v>87</v>
      </c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11"/>
      <c r="D32" s="36" t="s">
        <v>85</v>
      </c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31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47</v>
      </c>
      <c r="B40" s="11">
        <v>43423</v>
      </c>
      <c r="C40" s="44" t="s">
        <v>48</v>
      </c>
      <c r="D40" s="45" t="s">
        <v>99</v>
      </c>
      <c r="E40" s="44" t="s">
        <v>105</v>
      </c>
      <c r="F40" s="43" t="s">
        <v>67</v>
      </c>
      <c r="G40" s="47">
        <v>25</v>
      </c>
      <c r="H40" s="47" t="s">
        <v>45</v>
      </c>
      <c r="I40" s="48">
        <v>17</v>
      </c>
      <c r="J40" s="48">
        <v>25</v>
      </c>
      <c r="K40" s="48" t="s">
        <v>46</v>
      </c>
      <c r="L40" s="49">
        <v>8</v>
      </c>
      <c r="M40" s="49">
        <v>25</v>
      </c>
      <c r="N40" s="49" t="s">
        <v>46</v>
      </c>
      <c r="O40" s="49">
        <v>15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75</v>
      </c>
      <c r="W40" s="49" t="s">
        <v>46</v>
      </c>
      <c r="X40" s="49">
        <f>SUM(I40+L40+O40+R40+U40)</f>
        <v>40</v>
      </c>
      <c r="Y40" s="91"/>
    </row>
    <row r="41" spans="1:25" ht="18" x14ac:dyDescent="0.25">
      <c r="A41" s="11" t="s">
        <v>51</v>
      </c>
      <c r="B41" s="11">
        <v>43424</v>
      </c>
      <c r="C41" s="9" t="s">
        <v>109</v>
      </c>
      <c r="D41" s="45" t="s">
        <v>103</v>
      </c>
      <c r="E41" s="9" t="s">
        <v>104</v>
      </c>
      <c r="F41" s="43" t="s">
        <v>71</v>
      </c>
      <c r="G41" s="47">
        <v>11</v>
      </c>
      <c r="H41" s="47" t="s">
        <v>45</v>
      </c>
      <c r="I41" s="48">
        <v>25</v>
      </c>
      <c r="J41" s="48">
        <v>25</v>
      </c>
      <c r="K41" s="48" t="s">
        <v>46</v>
      </c>
      <c r="L41" s="49">
        <v>17</v>
      </c>
      <c r="M41" s="49">
        <v>25</v>
      </c>
      <c r="N41" s="49" t="s">
        <v>46</v>
      </c>
      <c r="O41" s="49">
        <v>20</v>
      </c>
      <c r="P41" s="49">
        <v>17</v>
      </c>
      <c r="Q41" s="49" t="s">
        <v>46</v>
      </c>
      <c r="R41" s="49">
        <v>25</v>
      </c>
      <c r="S41" s="49"/>
      <c r="T41" s="49" t="s">
        <v>46</v>
      </c>
      <c r="U41" s="49"/>
      <c r="V41" s="49">
        <f t="shared" ref="V41:V45" si="9">SUM(G41+J41+M41+P41+S41)</f>
        <v>78</v>
      </c>
      <c r="W41" s="49" t="s">
        <v>46</v>
      </c>
      <c r="X41" s="49">
        <f t="shared" ref="X41:X45" si="10">SUM(I41+L41+O41+R41+U41)</f>
        <v>87</v>
      </c>
      <c r="Y41" s="91"/>
    </row>
    <row r="42" spans="1:25" ht="18" x14ac:dyDescent="0.25">
      <c r="A42" s="11" t="s">
        <v>51</v>
      </c>
      <c r="B42" s="11">
        <v>43424</v>
      </c>
      <c r="C42" s="9" t="s">
        <v>54</v>
      </c>
      <c r="D42" s="45" t="s">
        <v>94</v>
      </c>
      <c r="E42" s="9" t="s">
        <v>96</v>
      </c>
      <c r="F42" s="92" t="s">
        <v>65</v>
      </c>
      <c r="G42" s="47">
        <v>11</v>
      </c>
      <c r="H42" s="47" t="s">
        <v>45</v>
      </c>
      <c r="I42" s="48">
        <v>25</v>
      </c>
      <c r="J42" s="48">
        <v>17</v>
      </c>
      <c r="K42" s="48" t="s">
        <v>46</v>
      </c>
      <c r="L42" s="49">
        <v>25</v>
      </c>
      <c r="M42" s="49">
        <v>7</v>
      </c>
      <c r="N42" s="49" t="s">
        <v>46</v>
      </c>
      <c r="O42" s="49">
        <v>25</v>
      </c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35</v>
      </c>
      <c r="W42" s="49" t="s">
        <v>46</v>
      </c>
      <c r="X42" s="49">
        <f t="shared" si="10"/>
        <v>75</v>
      </c>
      <c r="Y42" s="91" t="s">
        <v>123</v>
      </c>
    </row>
    <row r="43" spans="1:25" ht="18" x14ac:dyDescent="0.25">
      <c r="A43" s="11" t="s">
        <v>51</v>
      </c>
      <c r="B43" s="11">
        <v>43424</v>
      </c>
      <c r="C43" s="9" t="s">
        <v>97</v>
      </c>
      <c r="D43" s="16" t="s">
        <v>98</v>
      </c>
      <c r="E43" s="9" t="s">
        <v>101</v>
      </c>
      <c r="F43" s="43" t="s">
        <v>66</v>
      </c>
      <c r="G43" s="47">
        <v>26</v>
      </c>
      <c r="H43" s="47" t="s">
        <v>45</v>
      </c>
      <c r="I43" s="48">
        <v>24</v>
      </c>
      <c r="J43" s="48">
        <v>20</v>
      </c>
      <c r="K43" s="48" t="s">
        <v>46</v>
      </c>
      <c r="L43" s="49">
        <v>25</v>
      </c>
      <c r="M43" s="49">
        <v>25</v>
      </c>
      <c r="N43" s="49" t="s">
        <v>46</v>
      </c>
      <c r="O43" s="49">
        <v>21</v>
      </c>
      <c r="P43" s="49">
        <v>20</v>
      </c>
      <c r="Q43" s="49" t="s">
        <v>46</v>
      </c>
      <c r="R43" s="49">
        <v>25</v>
      </c>
      <c r="S43" s="49">
        <v>12</v>
      </c>
      <c r="T43" s="49" t="s">
        <v>46</v>
      </c>
      <c r="U43" s="49">
        <v>15</v>
      </c>
      <c r="V43" s="49">
        <f t="shared" si="9"/>
        <v>103</v>
      </c>
      <c r="W43" s="49" t="s">
        <v>46</v>
      </c>
      <c r="X43" s="49">
        <f t="shared" si="10"/>
        <v>110</v>
      </c>
      <c r="Y43" s="91"/>
    </row>
    <row r="44" spans="1:25" ht="18" x14ac:dyDescent="0.25">
      <c r="A44" s="11" t="s">
        <v>51</v>
      </c>
      <c r="B44" s="11">
        <v>43424</v>
      </c>
      <c r="C44" s="9" t="s">
        <v>48</v>
      </c>
      <c r="D44" s="16" t="s">
        <v>100</v>
      </c>
      <c r="E44" s="15" t="s">
        <v>95</v>
      </c>
      <c r="F44" s="21" t="s">
        <v>67</v>
      </c>
      <c r="G44" s="47">
        <v>25</v>
      </c>
      <c r="H44" s="47" t="s">
        <v>45</v>
      </c>
      <c r="I44" s="48">
        <v>11</v>
      </c>
      <c r="J44" s="48">
        <v>25</v>
      </c>
      <c r="K44" s="48" t="s">
        <v>46</v>
      </c>
      <c r="L44" s="49">
        <v>11</v>
      </c>
      <c r="M44" s="49">
        <v>25</v>
      </c>
      <c r="N44" s="49" t="s">
        <v>46</v>
      </c>
      <c r="O44" s="49">
        <v>7</v>
      </c>
      <c r="P44" s="49"/>
      <c r="Q44" s="49" t="s">
        <v>46</v>
      </c>
      <c r="R44" s="49"/>
      <c r="S44" s="49"/>
      <c r="T44" s="49" t="s">
        <v>46</v>
      </c>
      <c r="U44" s="49"/>
      <c r="V44" s="49">
        <f t="shared" si="9"/>
        <v>75</v>
      </c>
      <c r="W44" s="49" t="s">
        <v>46</v>
      </c>
      <c r="X44" s="49">
        <f t="shared" si="10"/>
        <v>29</v>
      </c>
      <c r="Y44" s="91"/>
    </row>
    <row r="45" spans="1:25" ht="18" x14ac:dyDescent="0.25">
      <c r="A45" s="35" t="s">
        <v>57</v>
      </c>
      <c r="B45" s="38">
        <v>43425</v>
      </c>
      <c r="C45" s="15" t="s">
        <v>48</v>
      </c>
      <c r="D45" s="16" t="s">
        <v>102</v>
      </c>
      <c r="E45" s="15" t="s">
        <v>93</v>
      </c>
      <c r="F45" s="43" t="s">
        <v>67</v>
      </c>
      <c r="G45" s="47">
        <v>28</v>
      </c>
      <c r="H45" s="47" t="s">
        <v>45</v>
      </c>
      <c r="I45" s="48">
        <v>26</v>
      </c>
      <c r="J45" s="48">
        <v>25</v>
      </c>
      <c r="K45" s="48" t="s">
        <v>46</v>
      </c>
      <c r="L45" s="49">
        <v>7</v>
      </c>
      <c r="M45" s="49">
        <v>25</v>
      </c>
      <c r="N45" s="49" t="s">
        <v>46</v>
      </c>
      <c r="O45" s="49">
        <v>17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78</v>
      </c>
      <c r="W45" s="49" t="s">
        <v>46</v>
      </c>
      <c r="X45" s="49">
        <f t="shared" si="10"/>
        <v>50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10</v>
      </c>
      <c r="D52" s="116">
        <v>10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30</v>
      </c>
      <c r="K52" s="79"/>
      <c r="L52" s="80"/>
      <c r="M52" s="72">
        <v>30</v>
      </c>
      <c r="N52" s="73"/>
      <c r="O52" s="74"/>
      <c r="P52" s="72">
        <v>1</v>
      </c>
      <c r="Q52" s="73"/>
      <c r="R52" s="74"/>
      <c r="S52" s="75">
        <f t="shared" ref="S52:S63" si="12">M52-P52</f>
        <v>29</v>
      </c>
      <c r="T52" s="76"/>
      <c r="U52" s="77"/>
      <c r="V52" s="72">
        <v>780</v>
      </c>
      <c r="W52" s="73"/>
      <c r="X52" s="74"/>
      <c r="Y52" s="31">
        <v>481</v>
      </c>
      <c r="Z52" s="117">
        <f t="shared" ref="Z52:Z63" si="13">V52-Y52</f>
        <v>299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10</v>
      </c>
      <c r="AE52" s="27">
        <f t="shared" si="14"/>
        <v>10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30</v>
      </c>
      <c r="AJ52" s="27">
        <f>P52</f>
        <v>1</v>
      </c>
      <c r="AK52" s="22">
        <f>J52</f>
        <v>30</v>
      </c>
    </row>
    <row r="53" spans="1:37" x14ac:dyDescent="0.2">
      <c r="A53" s="53">
        <v>2</v>
      </c>
      <c r="B53" s="70" t="s">
        <v>100</v>
      </c>
      <c r="C53" s="54">
        <v>10</v>
      </c>
      <c r="D53" s="116">
        <v>8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26</v>
      </c>
      <c r="K53" s="79"/>
      <c r="L53" s="80"/>
      <c r="M53" s="72">
        <v>26</v>
      </c>
      <c r="N53" s="73"/>
      <c r="O53" s="74"/>
      <c r="P53" s="72">
        <v>6</v>
      </c>
      <c r="Q53" s="73"/>
      <c r="R53" s="74"/>
      <c r="S53" s="75">
        <f t="shared" si="12"/>
        <v>20</v>
      </c>
      <c r="T53" s="76"/>
      <c r="U53" s="77"/>
      <c r="V53" s="133">
        <v>703</v>
      </c>
      <c r="W53" s="73"/>
      <c r="X53" s="74"/>
      <c r="Y53" s="31">
        <v>475</v>
      </c>
      <c r="Z53" s="117">
        <f t="shared" si="13"/>
        <v>228</v>
      </c>
      <c r="AB53" s="28">
        <f t="shared" si="14"/>
        <v>2</v>
      </c>
      <c r="AC53" s="29" t="str">
        <f t="shared" si="14"/>
        <v>Picanol VT</v>
      </c>
      <c r="AD53" s="29">
        <f t="shared" si="14"/>
        <v>10</v>
      </c>
      <c r="AE53" s="29">
        <f t="shared" si="14"/>
        <v>8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26</v>
      </c>
      <c r="AJ53" s="29">
        <f>P53</f>
        <v>6</v>
      </c>
      <c r="AK53" s="30">
        <f>J53</f>
        <v>26</v>
      </c>
    </row>
    <row r="54" spans="1:37" x14ac:dyDescent="0.2">
      <c r="A54" s="53">
        <v>3</v>
      </c>
      <c r="B54" s="70" t="s">
        <v>93</v>
      </c>
      <c r="C54" s="54">
        <v>10</v>
      </c>
      <c r="D54" s="116">
        <v>7</v>
      </c>
      <c r="E54" s="116">
        <v>1</v>
      </c>
      <c r="F54" s="116">
        <v>0</v>
      </c>
      <c r="G54" s="81">
        <v>2</v>
      </c>
      <c r="H54" s="82"/>
      <c r="I54" s="83"/>
      <c r="J54" s="78">
        <f t="shared" si="11"/>
        <v>23</v>
      </c>
      <c r="K54" s="79"/>
      <c r="L54" s="80"/>
      <c r="M54" s="72">
        <v>25</v>
      </c>
      <c r="N54" s="73"/>
      <c r="O54" s="74"/>
      <c r="P54" s="72">
        <v>11</v>
      </c>
      <c r="Q54" s="73"/>
      <c r="R54" s="74"/>
      <c r="S54" s="75">
        <f t="shared" si="12"/>
        <v>14</v>
      </c>
      <c r="T54" s="76"/>
      <c r="U54" s="77"/>
      <c r="V54" s="72">
        <v>822</v>
      </c>
      <c r="W54" s="73"/>
      <c r="X54" s="74"/>
      <c r="Y54" s="31">
        <v>681</v>
      </c>
      <c r="Z54" s="117">
        <f t="shared" si="13"/>
        <v>141</v>
      </c>
      <c r="AB54" s="28">
        <f t="shared" si="14"/>
        <v>3</v>
      </c>
      <c r="AC54" s="27" t="str">
        <f t="shared" si="14"/>
        <v>Caravanne PT</v>
      </c>
      <c r="AD54" s="29">
        <f t="shared" si="14"/>
        <v>10</v>
      </c>
      <c r="AE54" s="29">
        <f t="shared" si="14"/>
        <v>7</v>
      </c>
      <c r="AF54" s="29">
        <f t="shared" si="14"/>
        <v>1</v>
      </c>
      <c r="AG54" s="29">
        <f t="shared" si="14"/>
        <v>0</v>
      </c>
      <c r="AH54" s="29">
        <f>G54</f>
        <v>2</v>
      </c>
      <c r="AI54" s="29">
        <f>M54</f>
        <v>25</v>
      </c>
      <c r="AJ54" s="29">
        <f>P54</f>
        <v>11</v>
      </c>
      <c r="AK54" s="30">
        <f>J54</f>
        <v>23</v>
      </c>
    </row>
    <row r="55" spans="1:37" x14ac:dyDescent="0.2">
      <c r="A55" s="53">
        <v>4</v>
      </c>
      <c r="B55" s="71" t="s">
        <v>103</v>
      </c>
      <c r="C55" s="54">
        <v>10</v>
      </c>
      <c r="D55" s="116">
        <v>4</v>
      </c>
      <c r="E55" s="116">
        <v>1</v>
      </c>
      <c r="F55" s="116">
        <v>2</v>
      </c>
      <c r="G55" s="81">
        <v>3</v>
      </c>
      <c r="H55" s="82"/>
      <c r="I55" s="83"/>
      <c r="J55" s="78">
        <f t="shared" si="11"/>
        <v>16</v>
      </c>
      <c r="K55" s="79"/>
      <c r="L55" s="80"/>
      <c r="M55" s="72">
        <v>20</v>
      </c>
      <c r="N55" s="73"/>
      <c r="O55" s="74"/>
      <c r="P55" s="72">
        <v>16</v>
      </c>
      <c r="Q55" s="73"/>
      <c r="R55" s="74"/>
      <c r="S55" s="75">
        <f t="shared" si="12"/>
        <v>4</v>
      </c>
      <c r="T55" s="76"/>
      <c r="U55" s="77"/>
      <c r="V55" s="72">
        <v>671</v>
      </c>
      <c r="W55" s="73"/>
      <c r="X55" s="74"/>
      <c r="Y55" s="31">
        <v>709</v>
      </c>
      <c r="Z55" s="117">
        <f t="shared" si="13"/>
        <v>-38</v>
      </c>
      <c r="AB55" s="28">
        <f t="shared" si="14"/>
        <v>4</v>
      </c>
      <c r="AC55" s="29" t="str">
        <f t="shared" si="14"/>
        <v>Visconti</v>
      </c>
      <c r="AD55" s="29">
        <f t="shared" si="14"/>
        <v>10</v>
      </c>
      <c r="AE55" s="29">
        <f t="shared" si="14"/>
        <v>4</v>
      </c>
      <c r="AF55" s="29">
        <f t="shared" si="14"/>
        <v>1</v>
      </c>
      <c r="AG55" s="29">
        <f t="shared" si="14"/>
        <v>2</v>
      </c>
      <c r="AH55" s="27">
        <f t="shared" si="14"/>
        <v>3</v>
      </c>
      <c r="AI55" s="27">
        <f t="shared" ref="AI55:AI63" si="15">M55</f>
        <v>20</v>
      </c>
      <c r="AJ55" s="27">
        <f t="shared" ref="AJ55:AJ63" si="16">P55</f>
        <v>16</v>
      </c>
      <c r="AK55" s="22">
        <f t="shared" ref="AK55:AK63" si="17">J55</f>
        <v>16</v>
      </c>
    </row>
    <row r="56" spans="1:37" x14ac:dyDescent="0.2">
      <c r="A56" s="53">
        <v>5</v>
      </c>
      <c r="B56" s="70" t="s">
        <v>104</v>
      </c>
      <c r="C56" s="54">
        <v>10</v>
      </c>
      <c r="D56" s="116">
        <v>4</v>
      </c>
      <c r="E56" s="116">
        <v>2</v>
      </c>
      <c r="F56" s="116">
        <v>0</v>
      </c>
      <c r="G56" s="81">
        <v>4</v>
      </c>
      <c r="H56" s="82"/>
      <c r="I56" s="83"/>
      <c r="J56" s="78">
        <f t="shared" si="11"/>
        <v>16</v>
      </c>
      <c r="K56" s="79"/>
      <c r="L56" s="80"/>
      <c r="M56" s="72">
        <v>18</v>
      </c>
      <c r="N56" s="73"/>
      <c r="O56" s="74"/>
      <c r="P56" s="72">
        <v>17</v>
      </c>
      <c r="Q56" s="73"/>
      <c r="R56" s="74"/>
      <c r="S56" s="75">
        <f t="shared" si="12"/>
        <v>1</v>
      </c>
      <c r="T56" s="76"/>
      <c r="U56" s="77"/>
      <c r="V56" s="72">
        <v>749</v>
      </c>
      <c r="W56" s="73"/>
      <c r="X56" s="74"/>
      <c r="Y56" s="31">
        <v>743</v>
      </c>
      <c r="Z56" s="117">
        <f t="shared" si="13"/>
        <v>6</v>
      </c>
      <c r="AB56" s="26">
        <f t="shared" si="14"/>
        <v>5</v>
      </c>
      <c r="AC56" s="27" t="str">
        <f t="shared" si="14"/>
        <v>Kocherke</v>
      </c>
      <c r="AD56" s="27">
        <f t="shared" si="14"/>
        <v>10</v>
      </c>
      <c r="AE56" s="27">
        <f t="shared" si="14"/>
        <v>4</v>
      </c>
      <c r="AF56" s="27">
        <f t="shared" si="14"/>
        <v>2</v>
      </c>
      <c r="AG56" s="27">
        <f t="shared" si="14"/>
        <v>0</v>
      </c>
      <c r="AH56" s="29">
        <f t="shared" si="14"/>
        <v>4</v>
      </c>
      <c r="AI56" s="29">
        <f t="shared" si="15"/>
        <v>18</v>
      </c>
      <c r="AJ56" s="29">
        <f t="shared" si="16"/>
        <v>17</v>
      </c>
      <c r="AK56" s="30">
        <f t="shared" si="17"/>
        <v>16</v>
      </c>
    </row>
    <row r="57" spans="1:37" x14ac:dyDescent="0.2">
      <c r="A57" s="53">
        <v>6</v>
      </c>
      <c r="B57" s="71" t="s">
        <v>98</v>
      </c>
      <c r="C57" s="54">
        <v>10</v>
      </c>
      <c r="D57" s="54">
        <v>4</v>
      </c>
      <c r="E57" s="116">
        <v>0</v>
      </c>
      <c r="F57" s="116">
        <v>3</v>
      </c>
      <c r="G57" s="81">
        <v>3</v>
      </c>
      <c r="H57" s="82"/>
      <c r="I57" s="83"/>
      <c r="J57" s="78">
        <f t="shared" si="11"/>
        <v>15</v>
      </c>
      <c r="K57" s="79"/>
      <c r="L57" s="80"/>
      <c r="M57" s="72">
        <v>19</v>
      </c>
      <c r="N57" s="73"/>
      <c r="O57" s="74"/>
      <c r="P57" s="72">
        <v>20</v>
      </c>
      <c r="Q57" s="73"/>
      <c r="R57" s="74"/>
      <c r="S57" s="75">
        <f t="shared" si="12"/>
        <v>-1</v>
      </c>
      <c r="T57" s="76"/>
      <c r="U57" s="77"/>
      <c r="V57" s="72">
        <v>806</v>
      </c>
      <c r="W57" s="73"/>
      <c r="X57" s="74"/>
      <c r="Y57" s="31">
        <v>847</v>
      </c>
      <c r="Z57" s="117">
        <f t="shared" si="13"/>
        <v>-41</v>
      </c>
      <c r="AB57" s="26">
        <f t="shared" si="14"/>
        <v>6</v>
      </c>
      <c r="AC57" s="29" t="str">
        <f t="shared" si="14"/>
        <v>RVW Waregem</v>
      </c>
      <c r="AD57" s="27">
        <f t="shared" si="14"/>
        <v>10</v>
      </c>
      <c r="AE57" s="27">
        <f t="shared" si="14"/>
        <v>4</v>
      </c>
      <c r="AF57" s="27">
        <f t="shared" si="14"/>
        <v>0</v>
      </c>
      <c r="AG57" s="27">
        <f t="shared" si="14"/>
        <v>3</v>
      </c>
      <c r="AH57" s="29">
        <f t="shared" si="14"/>
        <v>3</v>
      </c>
      <c r="AI57" s="29">
        <f t="shared" si="15"/>
        <v>19</v>
      </c>
      <c r="AJ57" s="29">
        <f t="shared" si="16"/>
        <v>20</v>
      </c>
      <c r="AK57" s="30">
        <f t="shared" si="17"/>
        <v>15</v>
      </c>
    </row>
    <row r="58" spans="1:37" x14ac:dyDescent="0.2">
      <c r="A58" s="53">
        <v>7</v>
      </c>
      <c r="B58" s="71" t="s">
        <v>101</v>
      </c>
      <c r="C58" s="54">
        <v>10</v>
      </c>
      <c r="D58" s="116">
        <v>3</v>
      </c>
      <c r="E58" s="116">
        <v>1</v>
      </c>
      <c r="F58" s="116">
        <v>3</v>
      </c>
      <c r="G58" s="81">
        <v>3</v>
      </c>
      <c r="H58" s="82"/>
      <c r="I58" s="83"/>
      <c r="J58" s="78">
        <f t="shared" si="11"/>
        <v>14</v>
      </c>
      <c r="K58" s="79"/>
      <c r="L58" s="80"/>
      <c r="M58" s="72">
        <v>19</v>
      </c>
      <c r="N58" s="73"/>
      <c r="O58" s="74"/>
      <c r="P58" s="72">
        <v>21</v>
      </c>
      <c r="Q58" s="73"/>
      <c r="R58" s="74"/>
      <c r="S58" s="75">
        <f t="shared" si="12"/>
        <v>-2</v>
      </c>
      <c r="T58" s="76"/>
      <c r="U58" s="77"/>
      <c r="V58" s="120">
        <v>839</v>
      </c>
      <c r="W58" s="73"/>
      <c r="X58" s="74"/>
      <c r="Y58" s="31">
        <v>857</v>
      </c>
      <c r="Z58" s="117">
        <f t="shared" si="13"/>
        <v>-18</v>
      </c>
      <c r="AB58" s="26">
        <f t="shared" si="14"/>
        <v>7</v>
      </c>
      <c r="AC58" s="27" t="str">
        <f t="shared" si="14"/>
        <v>TLL Moorsele</v>
      </c>
      <c r="AD58" s="27">
        <f t="shared" si="14"/>
        <v>10</v>
      </c>
      <c r="AE58" s="27">
        <f t="shared" si="14"/>
        <v>3</v>
      </c>
      <c r="AF58" s="27">
        <f t="shared" si="14"/>
        <v>1</v>
      </c>
      <c r="AG58" s="27">
        <f t="shared" si="14"/>
        <v>3</v>
      </c>
      <c r="AH58" s="27">
        <f t="shared" si="14"/>
        <v>3</v>
      </c>
      <c r="AI58" s="27">
        <f t="shared" si="15"/>
        <v>19</v>
      </c>
      <c r="AJ58" s="27">
        <f t="shared" si="16"/>
        <v>21</v>
      </c>
      <c r="AK58" s="22">
        <f t="shared" si="17"/>
        <v>14</v>
      </c>
    </row>
    <row r="59" spans="1:37" x14ac:dyDescent="0.2">
      <c r="A59" s="53">
        <v>8</v>
      </c>
      <c r="B59" s="71" t="s">
        <v>99</v>
      </c>
      <c r="C59" s="54">
        <v>10</v>
      </c>
      <c r="D59" s="116">
        <v>2</v>
      </c>
      <c r="E59" s="116">
        <v>3</v>
      </c>
      <c r="F59" s="116">
        <v>1</v>
      </c>
      <c r="G59" s="81">
        <v>4</v>
      </c>
      <c r="H59" s="82"/>
      <c r="I59" s="83"/>
      <c r="J59" s="78">
        <f t="shared" si="11"/>
        <v>13</v>
      </c>
      <c r="K59" s="79"/>
      <c r="L59" s="80"/>
      <c r="M59" s="72">
        <v>16</v>
      </c>
      <c r="N59" s="73"/>
      <c r="O59" s="74"/>
      <c r="P59" s="72">
        <v>19</v>
      </c>
      <c r="Q59" s="73"/>
      <c r="R59" s="74"/>
      <c r="S59" s="75">
        <f t="shared" si="12"/>
        <v>-3</v>
      </c>
      <c r="T59" s="76"/>
      <c r="U59" s="77"/>
      <c r="V59" s="120">
        <v>764</v>
      </c>
      <c r="W59" s="73"/>
      <c r="X59" s="74"/>
      <c r="Y59" s="31">
        <v>793</v>
      </c>
      <c r="Z59" s="117">
        <f t="shared" si="13"/>
        <v>-29</v>
      </c>
      <c r="AB59" s="26">
        <f t="shared" si="14"/>
        <v>8</v>
      </c>
      <c r="AC59" s="27" t="str">
        <f t="shared" si="14"/>
        <v>BNP Par. Fortis</v>
      </c>
      <c r="AD59" s="27">
        <f t="shared" si="14"/>
        <v>10</v>
      </c>
      <c r="AE59" s="27">
        <f t="shared" si="14"/>
        <v>2</v>
      </c>
      <c r="AF59" s="27">
        <f t="shared" si="14"/>
        <v>3</v>
      </c>
      <c r="AG59" s="27">
        <f t="shared" si="14"/>
        <v>1</v>
      </c>
      <c r="AH59" s="29">
        <f t="shared" si="14"/>
        <v>4</v>
      </c>
      <c r="AI59" s="29">
        <f t="shared" si="15"/>
        <v>16</v>
      </c>
      <c r="AJ59" s="29">
        <f t="shared" si="16"/>
        <v>19</v>
      </c>
      <c r="AK59" s="30">
        <f t="shared" si="17"/>
        <v>13</v>
      </c>
    </row>
    <row r="60" spans="1:37" x14ac:dyDescent="0.2">
      <c r="A60" s="53">
        <v>9</v>
      </c>
      <c r="B60" s="71" t="s">
        <v>96</v>
      </c>
      <c r="C60" s="93">
        <v>9</v>
      </c>
      <c r="D60" s="116">
        <v>2</v>
      </c>
      <c r="E60" s="116">
        <v>2</v>
      </c>
      <c r="F60" s="116">
        <v>0</v>
      </c>
      <c r="G60" s="81">
        <v>5</v>
      </c>
      <c r="H60" s="82"/>
      <c r="I60" s="83"/>
      <c r="J60" s="78">
        <f t="shared" si="11"/>
        <v>10</v>
      </c>
      <c r="K60" s="79"/>
      <c r="L60" s="80"/>
      <c r="M60" s="72">
        <v>14</v>
      </c>
      <c r="N60" s="73"/>
      <c r="O60" s="74"/>
      <c r="P60" s="72">
        <v>21</v>
      </c>
      <c r="Q60" s="73"/>
      <c r="R60" s="74"/>
      <c r="S60" s="75">
        <f t="shared" si="12"/>
        <v>-7</v>
      </c>
      <c r="T60" s="76"/>
      <c r="U60" s="77"/>
      <c r="V60" s="120">
        <v>737</v>
      </c>
      <c r="W60" s="73"/>
      <c r="X60" s="74"/>
      <c r="Y60" s="31">
        <v>798</v>
      </c>
      <c r="Z60" s="117">
        <f t="shared" si="13"/>
        <v>-61</v>
      </c>
      <c r="AB60" s="26">
        <f t="shared" si="14"/>
        <v>9</v>
      </c>
      <c r="AC60" s="27" t="str">
        <f t="shared" si="14"/>
        <v>Aalbeke</v>
      </c>
      <c r="AD60" s="27">
        <f t="shared" si="14"/>
        <v>9</v>
      </c>
      <c r="AE60" s="27">
        <f t="shared" si="14"/>
        <v>2</v>
      </c>
      <c r="AF60" s="27">
        <f t="shared" si="14"/>
        <v>2</v>
      </c>
      <c r="AG60" s="27">
        <f t="shared" si="14"/>
        <v>0</v>
      </c>
      <c r="AH60" s="29">
        <f t="shared" si="14"/>
        <v>5</v>
      </c>
      <c r="AI60" s="29">
        <f t="shared" si="15"/>
        <v>14</v>
      </c>
      <c r="AJ60" s="29">
        <f t="shared" si="16"/>
        <v>21</v>
      </c>
      <c r="AK60" s="30">
        <f t="shared" si="17"/>
        <v>10</v>
      </c>
    </row>
    <row r="61" spans="1:37" x14ac:dyDescent="0.2">
      <c r="A61" s="53">
        <v>10</v>
      </c>
      <c r="B61" s="71" t="s">
        <v>95</v>
      </c>
      <c r="C61" s="54">
        <v>10</v>
      </c>
      <c r="D61" s="116">
        <v>2</v>
      </c>
      <c r="E61" s="116">
        <v>0</v>
      </c>
      <c r="F61" s="116">
        <v>1</v>
      </c>
      <c r="G61" s="81">
        <v>7</v>
      </c>
      <c r="H61" s="82"/>
      <c r="I61" s="83"/>
      <c r="J61" s="78">
        <f t="shared" si="11"/>
        <v>7</v>
      </c>
      <c r="K61" s="79"/>
      <c r="L61" s="80"/>
      <c r="M61" s="72">
        <v>12</v>
      </c>
      <c r="N61" s="73"/>
      <c r="O61" s="74"/>
      <c r="P61" s="72">
        <v>25</v>
      </c>
      <c r="Q61" s="73"/>
      <c r="R61" s="74"/>
      <c r="S61" s="75">
        <f t="shared" si="12"/>
        <v>-13</v>
      </c>
      <c r="T61" s="76"/>
      <c r="U61" s="77"/>
      <c r="V61" s="120">
        <v>658</v>
      </c>
      <c r="W61" s="73"/>
      <c r="X61" s="74"/>
      <c r="Y61" s="31">
        <v>838</v>
      </c>
      <c r="Z61" s="117">
        <f t="shared" si="13"/>
        <v>-180</v>
      </c>
      <c r="AB61" s="28">
        <f t="shared" si="14"/>
        <v>10</v>
      </c>
      <c r="AC61" s="29" t="str">
        <f t="shared" si="14"/>
        <v>Casa Mundo</v>
      </c>
      <c r="AD61" s="29">
        <f t="shared" si="14"/>
        <v>10</v>
      </c>
      <c r="AE61" s="29">
        <f t="shared" si="14"/>
        <v>2</v>
      </c>
      <c r="AF61" s="29">
        <f t="shared" si="14"/>
        <v>0</v>
      </c>
      <c r="AG61" s="29">
        <f t="shared" si="14"/>
        <v>1</v>
      </c>
      <c r="AH61" s="27">
        <f t="shared" si="14"/>
        <v>7</v>
      </c>
      <c r="AI61" s="27">
        <f t="shared" si="15"/>
        <v>12</v>
      </c>
      <c r="AJ61" s="27">
        <f t="shared" si="16"/>
        <v>25</v>
      </c>
      <c r="AK61" s="22">
        <f t="shared" si="17"/>
        <v>7</v>
      </c>
    </row>
    <row r="62" spans="1:37" x14ac:dyDescent="0.2">
      <c r="A62" s="53">
        <v>11</v>
      </c>
      <c r="B62" s="71" t="s">
        <v>105</v>
      </c>
      <c r="C62" s="54">
        <v>10</v>
      </c>
      <c r="D62" s="116">
        <v>2</v>
      </c>
      <c r="E62" s="116">
        <v>0</v>
      </c>
      <c r="F62" s="116">
        <v>1</v>
      </c>
      <c r="G62" s="81">
        <v>7</v>
      </c>
      <c r="H62" s="82"/>
      <c r="I62" s="83"/>
      <c r="J62" s="78">
        <f t="shared" si="11"/>
        <v>7</v>
      </c>
      <c r="K62" s="79"/>
      <c r="L62" s="80"/>
      <c r="M62" s="72">
        <v>8</v>
      </c>
      <c r="N62" s="73"/>
      <c r="O62" s="74"/>
      <c r="P62" s="72">
        <v>24</v>
      </c>
      <c r="Q62" s="73"/>
      <c r="R62" s="74"/>
      <c r="S62" s="75">
        <f t="shared" si="12"/>
        <v>-16</v>
      </c>
      <c r="T62" s="76"/>
      <c r="U62" s="77"/>
      <c r="V62" s="133">
        <v>535</v>
      </c>
      <c r="W62" s="73"/>
      <c r="X62" s="74"/>
      <c r="Y62" s="31">
        <v>609</v>
      </c>
      <c r="Z62" s="117">
        <f t="shared" si="13"/>
        <v>-74</v>
      </c>
      <c r="AB62" s="28">
        <f t="shared" si="14"/>
        <v>11</v>
      </c>
      <c r="AC62" s="27" t="str">
        <f t="shared" si="14"/>
        <v>Vlamvo</v>
      </c>
      <c r="AD62" s="29">
        <f t="shared" si="14"/>
        <v>10</v>
      </c>
      <c r="AE62" s="29">
        <f t="shared" si="14"/>
        <v>2</v>
      </c>
      <c r="AF62" s="29">
        <f t="shared" si="14"/>
        <v>0</v>
      </c>
      <c r="AG62" s="29">
        <f t="shared" si="14"/>
        <v>1</v>
      </c>
      <c r="AH62" s="29">
        <f t="shared" si="14"/>
        <v>7</v>
      </c>
      <c r="AI62" s="29">
        <f t="shared" si="15"/>
        <v>8</v>
      </c>
      <c r="AJ62" s="29">
        <f t="shared" si="16"/>
        <v>24</v>
      </c>
      <c r="AK62" s="30">
        <f t="shared" si="17"/>
        <v>7</v>
      </c>
    </row>
    <row r="63" spans="1:37" x14ac:dyDescent="0.2">
      <c r="A63" s="53">
        <v>12</v>
      </c>
      <c r="B63" s="71" t="s">
        <v>94</v>
      </c>
      <c r="C63" s="93">
        <v>9</v>
      </c>
      <c r="D63" s="116">
        <v>0</v>
      </c>
      <c r="E63" s="116">
        <v>0</v>
      </c>
      <c r="F63" s="116">
        <v>0</v>
      </c>
      <c r="G63" s="81">
        <v>9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27</v>
      </c>
      <c r="Q63" s="73"/>
      <c r="R63" s="74"/>
      <c r="S63" s="75">
        <f t="shared" si="12"/>
        <v>-26</v>
      </c>
      <c r="T63" s="76"/>
      <c r="U63" s="77"/>
      <c r="V63" s="120">
        <v>468</v>
      </c>
      <c r="W63" s="73"/>
      <c r="X63" s="74"/>
      <c r="Y63" s="31">
        <v>701</v>
      </c>
      <c r="Z63" s="117">
        <f t="shared" si="13"/>
        <v>-233</v>
      </c>
      <c r="AB63" s="28">
        <f t="shared" si="14"/>
        <v>12</v>
      </c>
      <c r="AC63" s="29" t="str">
        <f t="shared" si="14"/>
        <v>Amigo</v>
      </c>
      <c r="AD63" s="29">
        <f t="shared" si="14"/>
        <v>9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9</v>
      </c>
      <c r="AI63" s="29">
        <f t="shared" si="15"/>
        <v>1</v>
      </c>
      <c r="AJ63" s="29">
        <f t="shared" si="16"/>
        <v>27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A65" s="17"/>
      <c r="B65" s="18"/>
      <c r="C65" s="137"/>
      <c r="D65" s="128" t="s">
        <v>124</v>
      </c>
      <c r="E65" s="19"/>
      <c r="F65" s="19"/>
      <c r="G65" s="19"/>
      <c r="H65" s="18"/>
      <c r="I65" s="19"/>
      <c r="J65" s="19"/>
      <c r="K65" s="18"/>
      <c r="L65" s="19"/>
      <c r="M65" s="19"/>
      <c r="N65" s="18"/>
      <c r="O65" s="19"/>
      <c r="P65" s="19"/>
      <c r="Q65" s="18"/>
      <c r="R65" s="19"/>
      <c r="S65" s="19"/>
      <c r="T65" s="18"/>
      <c r="U65" s="2"/>
      <c r="V65" s="135"/>
      <c r="W65" s="136" t="s">
        <v>122</v>
      </c>
      <c r="X65" s="2"/>
    </row>
    <row r="66" spans="1:25" x14ac:dyDescent="0.2">
      <c r="D66" s="86"/>
      <c r="R66" s="33"/>
      <c r="S66" s="33"/>
      <c r="T66" s="62"/>
      <c r="U66" s="32"/>
      <c r="V66" s="138"/>
      <c r="W66" s="139" t="s">
        <v>125</v>
      </c>
      <c r="X66" s="32"/>
      <c r="Y66" s="32"/>
    </row>
    <row r="67" spans="1:25" x14ac:dyDescent="0.2">
      <c r="A67" s="17"/>
      <c r="B67" s="18"/>
      <c r="C67" s="19"/>
      <c r="D67" s="36"/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9"/>
      <c r="D68" s="34"/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  <row r="70" spans="1:25" x14ac:dyDescent="0.2">
      <c r="D70" s="40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AK70"/>
  <sheetViews>
    <sheetView topLeftCell="A31" workbookViewId="0">
      <selection activeCell="E53" sqref="E53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29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51</v>
      </c>
      <c r="B5" s="11">
        <v>43431</v>
      </c>
      <c r="C5" s="44" t="s">
        <v>52</v>
      </c>
      <c r="D5" s="45" t="s">
        <v>53</v>
      </c>
      <c r="E5" s="44" t="s">
        <v>60</v>
      </c>
      <c r="F5" s="43" t="s">
        <v>82</v>
      </c>
      <c r="G5" s="47">
        <v>25</v>
      </c>
      <c r="H5" s="47" t="s">
        <v>45</v>
      </c>
      <c r="I5" s="48">
        <v>16</v>
      </c>
      <c r="J5" s="48">
        <v>23</v>
      </c>
      <c r="K5" s="48" t="s">
        <v>46</v>
      </c>
      <c r="L5" s="49">
        <v>25</v>
      </c>
      <c r="M5" s="49">
        <v>30</v>
      </c>
      <c r="N5" s="49" t="s">
        <v>46</v>
      </c>
      <c r="O5" s="49">
        <v>28</v>
      </c>
      <c r="P5" s="49">
        <v>20</v>
      </c>
      <c r="Q5" s="49" t="s">
        <v>46</v>
      </c>
      <c r="R5" s="49">
        <v>25</v>
      </c>
      <c r="S5" s="49">
        <v>15</v>
      </c>
      <c r="T5" s="49" t="s">
        <v>46</v>
      </c>
      <c r="U5" s="49">
        <v>7</v>
      </c>
      <c r="V5" s="49">
        <f>SUM(G5+J5+M5+P5+S5)</f>
        <v>113</v>
      </c>
      <c r="W5" s="49" t="s">
        <v>46</v>
      </c>
      <c r="X5" s="49">
        <f>SUM(I5+L5+O5+R5+U5)</f>
        <v>101</v>
      </c>
      <c r="Y5" s="42"/>
    </row>
    <row r="6" spans="1:37" ht="18" x14ac:dyDescent="0.25">
      <c r="A6" s="11" t="s">
        <v>51</v>
      </c>
      <c r="B6" s="11">
        <v>43431</v>
      </c>
      <c r="C6" s="9" t="s">
        <v>54</v>
      </c>
      <c r="D6" s="45" t="s">
        <v>39</v>
      </c>
      <c r="E6" s="9" t="s">
        <v>58</v>
      </c>
      <c r="F6" s="43" t="s">
        <v>64</v>
      </c>
      <c r="G6" s="47">
        <v>26</v>
      </c>
      <c r="H6" s="47" t="s">
        <v>45</v>
      </c>
      <c r="I6" s="48">
        <v>24</v>
      </c>
      <c r="J6" s="48">
        <v>25</v>
      </c>
      <c r="K6" s="48" t="s">
        <v>46</v>
      </c>
      <c r="L6" s="49">
        <v>18</v>
      </c>
      <c r="M6" s="49">
        <v>25</v>
      </c>
      <c r="N6" s="49" t="s">
        <v>46</v>
      </c>
      <c r="O6" s="49">
        <v>27</v>
      </c>
      <c r="P6" s="49">
        <v>25</v>
      </c>
      <c r="Q6" s="49" t="s">
        <v>46</v>
      </c>
      <c r="R6" s="49">
        <v>13</v>
      </c>
      <c r="S6" s="49"/>
      <c r="T6" s="49" t="s">
        <v>46</v>
      </c>
      <c r="U6" s="49"/>
      <c r="V6" s="49">
        <f t="shared" ref="V6:V10" si="0">SUM(G6+J6+M6+P6+S6)</f>
        <v>101</v>
      </c>
      <c r="W6" s="49" t="s">
        <v>46</v>
      </c>
      <c r="X6" s="49">
        <f t="shared" ref="X6:X10" si="1">SUM(I6+L6+O6+R6+U6)</f>
        <v>82</v>
      </c>
      <c r="Y6" s="42"/>
    </row>
    <row r="7" spans="1:37" ht="18" x14ac:dyDescent="0.25">
      <c r="A7" s="11" t="s">
        <v>57</v>
      </c>
      <c r="B7" s="11">
        <v>43432</v>
      </c>
      <c r="C7" s="9" t="s">
        <v>61</v>
      </c>
      <c r="D7" s="45" t="s">
        <v>56</v>
      </c>
      <c r="E7" s="9" t="s">
        <v>50</v>
      </c>
      <c r="F7" s="43" t="s">
        <v>63</v>
      </c>
      <c r="G7" s="47">
        <v>25</v>
      </c>
      <c r="H7" s="47" t="s">
        <v>45</v>
      </c>
      <c r="I7" s="48">
        <v>16</v>
      </c>
      <c r="J7" s="48">
        <v>16</v>
      </c>
      <c r="K7" s="48" t="s">
        <v>46</v>
      </c>
      <c r="L7" s="49">
        <v>25</v>
      </c>
      <c r="M7" s="49">
        <v>19</v>
      </c>
      <c r="N7" s="49" t="s">
        <v>46</v>
      </c>
      <c r="O7" s="49">
        <v>25</v>
      </c>
      <c r="P7" s="49">
        <v>21</v>
      </c>
      <c r="Q7" s="49" t="s">
        <v>46</v>
      </c>
      <c r="R7" s="49">
        <v>25</v>
      </c>
      <c r="S7" s="49"/>
      <c r="T7" s="49" t="s">
        <v>46</v>
      </c>
      <c r="U7" s="49"/>
      <c r="V7" s="49">
        <f t="shared" si="0"/>
        <v>81</v>
      </c>
      <c r="W7" s="49" t="s">
        <v>46</v>
      </c>
      <c r="X7" s="49">
        <f t="shared" si="1"/>
        <v>91</v>
      </c>
      <c r="Y7" s="42"/>
    </row>
    <row r="8" spans="1:37" ht="18" x14ac:dyDescent="0.25">
      <c r="A8" s="11" t="s">
        <v>57</v>
      </c>
      <c r="B8" s="11">
        <v>43432</v>
      </c>
      <c r="C8" s="9" t="s">
        <v>48</v>
      </c>
      <c r="D8" s="16" t="s">
        <v>42</v>
      </c>
      <c r="E8" s="9" t="s">
        <v>40</v>
      </c>
      <c r="F8" s="43" t="s">
        <v>88</v>
      </c>
      <c r="G8" s="47">
        <v>23</v>
      </c>
      <c r="H8" s="47" t="s">
        <v>45</v>
      </c>
      <c r="I8" s="48">
        <v>25</v>
      </c>
      <c r="J8" s="48">
        <v>24</v>
      </c>
      <c r="K8" s="48" t="s">
        <v>46</v>
      </c>
      <c r="L8" s="49">
        <v>26</v>
      </c>
      <c r="M8" s="49">
        <v>25</v>
      </c>
      <c r="N8" s="49" t="s">
        <v>46</v>
      </c>
      <c r="O8" s="49">
        <v>19</v>
      </c>
      <c r="P8" s="49"/>
      <c r="Q8" s="49" t="s">
        <v>46</v>
      </c>
      <c r="R8" s="49"/>
      <c r="S8" s="49"/>
      <c r="T8" s="49" t="s">
        <v>46</v>
      </c>
      <c r="U8" s="49"/>
      <c r="V8" s="49">
        <f t="shared" si="0"/>
        <v>72</v>
      </c>
      <c r="W8" s="49" t="s">
        <v>46</v>
      </c>
      <c r="X8" s="49">
        <f t="shared" si="1"/>
        <v>70</v>
      </c>
      <c r="Y8" s="42"/>
    </row>
    <row r="9" spans="1:37" ht="18" x14ac:dyDescent="0.25">
      <c r="A9" s="11" t="s">
        <v>59</v>
      </c>
      <c r="B9" s="11">
        <v>43433</v>
      </c>
      <c r="C9" s="9" t="s">
        <v>54</v>
      </c>
      <c r="D9" s="16" t="s">
        <v>44</v>
      </c>
      <c r="E9" s="15" t="s">
        <v>55</v>
      </c>
      <c r="F9" s="21" t="s">
        <v>64</v>
      </c>
      <c r="G9" s="47">
        <v>25</v>
      </c>
      <c r="H9" s="47" t="s">
        <v>45</v>
      </c>
      <c r="I9" s="48">
        <v>21</v>
      </c>
      <c r="J9" s="48">
        <v>25</v>
      </c>
      <c r="K9" s="48" t="s">
        <v>46</v>
      </c>
      <c r="L9" s="49">
        <v>15</v>
      </c>
      <c r="M9" s="49">
        <v>22</v>
      </c>
      <c r="N9" s="49" t="s">
        <v>46</v>
      </c>
      <c r="O9" s="49">
        <v>25</v>
      </c>
      <c r="P9" s="49">
        <v>25</v>
      </c>
      <c r="Q9" s="49" t="s">
        <v>46</v>
      </c>
      <c r="R9" s="49">
        <v>20</v>
      </c>
      <c r="S9" s="49"/>
      <c r="T9" s="49" t="s">
        <v>46</v>
      </c>
      <c r="U9" s="49"/>
      <c r="V9" s="49">
        <f t="shared" si="0"/>
        <v>97</v>
      </c>
      <c r="W9" s="49" t="s">
        <v>46</v>
      </c>
      <c r="X9" s="49">
        <f t="shared" si="1"/>
        <v>81</v>
      </c>
      <c r="Y9" s="42"/>
    </row>
    <row r="10" spans="1:37" ht="18" x14ac:dyDescent="0.25">
      <c r="A10" s="35" t="s">
        <v>59</v>
      </c>
      <c r="B10" s="38">
        <v>43433</v>
      </c>
      <c r="C10" s="15" t="s">
        <v>54</v>
      </c>
      <c r="D10" s="16" t="s">
        <v>41</v>
      </c>
      <c r="E10" s="15" t="s">
        <v>49</v>
      </c>
      <c r="F10" s="21" t="s">
        <v>81</v>
      </c>
      <c r="G10" s="47">
        <v>0</v>
      </c>
      <c r="H10" s="47" t="s">
        <v>45</v>
      </c>
      <c r="I10" s="48">
        <v>75</v>
      </c>
      <c r="J10" s="48"/>
      <c r="K10" s="48" t="s">
        <v>46</v>
      </c>
      <c r="L10" s="49"/>
      <c r="M10" s="49"/>
      <c r="N10" s="49" t="s">
        <v>46</v>
      </c>
      <c r="O10" s="49"/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0</v>
      </c>
      <c r="W10" s="49" t="s">
        <v>46</v>
      </c>
      <c r="X10" s="49">
        <f t="shared" si="1"/>
        <v>75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115" t="s">
        <v>8</v>
      </c>
      <c r="C16" s="115" t="s">
        <v>9</v>
      </c>
      <c r="D16" s="115" t="s">
        <v>14</v>
      </c>
      <c r="E16" s="115" t="s">
        <v>15</v>
      </c>
      <c r="F16" s="115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115" t="s">
        <v>12</v>
      </c>
      <c r="Z16" s="114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11</v>
      </c>
      <c r="D17" s="116">
        <v>9</v>
      </c>
      <c r="E17" s="116">
        <v>2</v>
      </c>
      <c r="F17" s="116">
        <v>0</v>
      </c>
      <c r="G17" s="81">
        <v>0</v>
      </c>
      <c r="H17" s="82"/>
      <c r="I17" s="83"/>
      <c r="J17" s="78">
        <f t="shared" ref="J17:J28" si="2">(D17*3)+(E17*2)+(F17*1)</f>
        <v>31</v>
      </c>
      <c r="K17" s="79"/>
      <c r="L17" s="80"/>
      <c r="M17" s="72">
        <v>31</v>
      </c>
      <c r="N17" s="73"/>
      <c r="O17" s="74"/>
      <c r="P17" s="72">
        <v>7</v>
      </c>
      <c r="Q17" s="73"/>
      <c r="R17" s="74"/>
      <c r="S17" s="75">
        <f t="shared" ref="S17:S28" si="3">M17-P17</f>
        <v>24</v>
      </c>
      <c r="T17" s="76"/>
      <c r="U17" s="77"/>
      <c r="V17" s="72">
        <v>912</v>
      </c>
      <c r="W17" s="73"/>
      <c r="X17" s="74"/>
      <c r="Y17" s="31">
        <v>690</v>
      </c>
      <c r="Z17" s="114">
        <f t="shared" ref="Z17:Z28" si="4">V17-Y17</f>
        <v>222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11</v>
      </c>
      <c r="AE17" s="27">
        <f t="shared" si="5"/>
        <v>9</v>
      </c>
      <c r="AF17" s="27">
        <f t="shared" si="5"/>
        <v>2</v>
      </c>
      <c r="AG17" s="27">
        <f t="shared" si="5"/>
        <v>0</v>
      </c>
      <c r="AH17" s="27">
        <f>G17</f>
        <v>0</v>
      </c>
      <c r="AI17" s="27">
        <f>M17</f>
        <v>31</v>
      </c>
      <c r="AJ17" s="27">
        <f>P17</f>
        <v>7</v>
      </c>
      <c r="AK17" s="22">
        <f>J17</f>
        <v>31</v>
      </c>
    </row>
    <row r="18" spans="1:37" x14ac:dyDescent="0.2">
      <c r="A18" s="53">
        <v>2</v>
      </c>
      <c r="B18" s="70" t="s">
        <v>49</v>
      </c>
      <c r="C18" s="54">
        <v>11</v>
      </c>
      <c r="D18" s="116">
        <v>8</v>
      </c>
      <c r="E18" s="116">
        <v>2</v>
      </c>
      <c r="F18" s="116">
        <v>1</v>
      </c>
      <c r="G18" s="81">
        <v>0</v>
      </c>
      <c r="H18" s="82"/>
      <c r="I18" s="83"/>
      <c r="J18" s="78">
        <f t="shared" si="2"/>
        <v>29</v>
      </c>
      <c r="K18" s="79"/>
      <c r="L18" s="80"/>
      <c r="M18" s="72">
        <v>30</v>
      </c>
      <c r="N18" s="73"/>
      <c r="O18" s="74"/>
      <c r="P18" s="72">
        <v>5</v>
      </c>
      <c r="Q18" s="73"/>
      <c r="R18" s="74"/>
      <c r="S18" s="75">
        <f t="shared" si="3"/>
        <v>25</v>
      </c>
      <c r="T18" s="76"/>
      <c r="U18" s="77"/>
      <c r="V18" s="72">
        <v>850</v>
      </c>
      <c r="W18" s="73"/>
      <c r="X18" s="74"/>
      <c r="Y18" s="31">
        <v>594</v>
      </c>
      <c r="Z18" s="114">
        <f t="shared" si="4"/>
        <v>256</v>
      </c>
      <c r="AB18" s="28">
        <f t="shared" si="5"/>
        <v>2</v>
      </c>
      <c r="AC18" s="29" t="str">
        <f t="shared" si="5"/>
        <v>VTKaduk</v>
      </c>
      <c r="AD18" s="29">
        <f t="shared" si="5"/>
        <v>11</v>
      </c>
      <c r="AE18" s="29">
        <f t="shared" si="5"/>
        <v>8</v>
      </c>
      <c r="AF18" s="29">
        <f t="shared" si="5"/>
        <v>2</v>
      </c>
      <c r="AG18" s="29">
        <f t="shared" si="5"/>
        <v>1</v>
      </c>
      <c r="AH18" s="29">
        <f>G18</f>
        <v>0</v>
      </c>
      <c r="AI18" s="29">
        <f>M18</f>
        <v>30</v>
      </c>
      <c r="AJ18" s="29">
        <f>P18</f>
        <v>5</v>
      </c>
      <c r="AK18" s="30">
        <f>J18</f>
        <v>29</v>
      </c>
    </row>
    <row r="19" spans="1:37" x14ac:dyDescent="0.2">
      <c r="A19" s="53">
        <v>3</v>
      </c>
      <c r="B19" s="70" t="s">
        <v>42</v>
      </c>
      <c r="C19" s="54">
        <v>11</v>
      </c>
      <c r="D19" s="116">
        <v>8</v>
      </c>
      <c r="E19" s="116">
        <v>0</v>
      </c>
      <c r="F19" s="116">
        <v>2</v>
      </c>
      <c r="G19" s="81">
        <v>1</v>
      </c>
      <c r="H19" s="82"/>
      <c r="I19" s="83"/>
      <c r="J19" s="78">
        <f t="shared" si="2"/>
        <v>26</v>
      </c>
      <c r="K19" s="79"/>
      <c r="L19" s="80"/>
      <c r="M19" s="72">
        <v>27</v>
      </c>
      <c r="N19" s="73"/>
      <c r="O19" s="74"/>
      <c r="P19" s="72">
        <v>8</v>
      </c>
      <c r="Q19" s="73"/>
      <c r="R19" s="74"/>
      <c r="S19" s="75">
        <f t="shared" si="3"/>
        <v>19</v>
      </c>
      <c r="T19" s="76"/>
      <c r="U19" s="77"/>
      <c r="V19" s="72">
        <v>775</v>
      </c>
      <c r="W19" s="73"/>
      <c r="X19" s="74"/>
      <c r="Y19" s="31">
        <v>519</v>
      </c>
      <c r="Z19" s="114">
        <f t="shared" si="4"/>
        <v>256</v>
      </c>
      <c r="AB19" s="28">
        <f t="shared" si="5"/>
        <v>3</v>
      </c>
      <c r="AC19" s="27" t="str">
        <f t="shared" si="5"/>
        <v>Rookies</v>
      </c>
      <c r="AD19" s="29">
        <f t="shared" si="5"/>
        <v>11</v>
      </c>
      <c r="AE19" s="29">
        <f t="shared" si="5"/>
        <v>8</v>
      </c>
      <c r="AF19" s="29">
        <f t="shared" si="5"/>
        <v>0</v>
      </c>
      <c r="AG19" s="29">
        <f t="shared" si="5"/>
        <v>2</v>
      </c>
      <c r="AH19" s="29">
        <f>G19</f>
        <v>1</v>
      </c>
      <c r="AI19" s="27">
        <f t="shared" ref="AI19:AI28" si="6">M19</f>
        <v>27</v>
      </c>
      <c r="AJ19" s="29">
        <f>P19</f>
        <v>8</v>
      </c>
      <c r="AK19" s="30">
        <f>J19</f>
        <v>26</v>
      </c>
    </row>
    <row r="20" spans="1:37" x14ac:dyDescent="0.2">
      <c r="A20" s="53">
        <v>4</v>
      </c>
      <c r="B20" s="71" t="s">
        <v>50</v>
      </c>
      <c r="C20" s="54">
        <v>11</v>
      </c>
      <c r="D20" s="116">
        <v>7</v>
      </c>
      <c r="E20" s="116">
        <v>0</v>
      </c>
      <c r="F20" s="116">
        <v>1</v>
      </c>
      <c r="G20" s="81">
        <v>3</v>
      </c>
      <c r="H20" s="82"/>
      <c r="I20" s="83"/>
      <c r="J20" s="78">
        <f t="shared" si="2"/>
        <v>22</v>
      </c>
      <c r="K20" s="79"/>
      <c r="L20" s="80"/>
      <c r="M20" s="72">
        <v>23</v>
      </c>
      <c r="N20" s="73"/>
      <c r="O20" s="74"/>
      <c r="P20" s="72">
        <v>15</v>
      </c>
      <c r="Q20" s="73"/>
      <c r="R20" s="74"/>
      <c r="S20" s="75">
        <f t="shared" si="3"/>
        <v>8</v>
      </c>
      <c r="T20" s="76"/>
      <c r="U20" s="77"/>
      <c r="V20" s="72">
        <v>833</v>
      </c>
      <c r="W20" s="73"/>
      <c r="X20" s="74"/>
      <c r="Y20" s="31">
        <v>803</v>
      </c>
      <c r="Z20" s="114">
        <f t="shared" si="4"/>
        <v>30</v>
      </c>
      <c r="AB20" s="28">
        <f t="shared" si="5"/>
        <v>4</v>
      </c>
      <c r="AC20" s="29" t="str">
        <f t="shared" si="5"/>
        <v>JOC Ieper</v>
      </c>
      <c r="AD20" s="29">
        <f t="shared" si="5"/>
        <v>11</v>
      </c>
      <c r="AE20" s="29">
        <f t="shared" si="5"/>
        <v>7</v>
      </c>
      <c r="AF20" s="29">
        <f t="shared" si="5"/>
        <v>0</v>
      </c>
      <c r="AG20" s="29">
        <f t="shared" si="5"/>
        <v>1</v>
      </c>
      <c r="AH20" s="27">
        <f t="shared" si="5"/>
        <v>3</v>
      </c>
      <c r="AI20" s="29">
        <f t="shared" si="6"/>
        <v>23</v>
      </c>
      <c r="AJ20" s="27">
        <f t="shared" ref="AJ20:AJ28" si="7">P20</f>
        <v>15</v>
      </c>
      <c r="AK20" s="22">
        <f t="shared" ref="AK20:AK28" si="8">J20</f>
        <v>22</v>
      </c>
    </row>
    <row r="21" spans="1:37" x14ac:dyDescent="0.2">
      <c r="A21" s="53">
        <v>5</v>
      </c>
      <c r="B21" s="71" t="s">
        <v>55</v>
      </c>
      <c r="C21" s="54">
        <v>11</v>
      </c>
      <c r="D21" s="54">
        <v>6</v>
      </c>
      <c r="E21" s="116">
        <v>0</v>
      </c>
      <c r="F21" s="116">
        <v>2</v>
      </c>
      <c r="G21" s="81">
        <v>3</v>
      </c>
      <c r="H21" s="82"/>
      <c r="I21" s="83"/>
      <c r="J21" s="78">
        <f t="shared" si="2"/>
        <v>20</v>
      </c>
      <c r="K21" s="79"/>
      <c r="L21" s="80"/>
      <c r="M21" s="72">
        <v>24</v>
      </c>
      <c r="N21" s="73"/>
      <c r="O21" s="74"/>
      <c r="P21" s="72">
        <v>15</v>
      </c>
      <c r="Q21" s="73"/>
      <c r="R21" s="74"/>
      <c r="S21" s="75">
        <f t="shared" si="3"/>
        <v>9</v>
      </c>
      <c r="T21" s="76"/>
      <c r="U21" s="77"/>
      <c r="V21" s="72">
        <v>888</v>
      </c>
      <c r="W21" s="73"/>
      <c r="X21" s="74"/>
      <c r="Y21" s="31">
        <v>733</v>
      </c>
      <c r="Z21" s="114">
        <f t="shared" si="4"/>
        <v>155</v>
      </c>
      <c r="AB21" s="26">
        <f t="shared" si="5"/>
        <v>5</v>
      </c>
      <c r="AC21" s="27" t="str">
        <f t="shared" si="5"/>
        <v>De Blauwers</v>
      </c>
      <c r="AD21" s="27">
        <f t="shared" si="5"/>
        <v>11</v>
      </c>
      <c r="AE21" s="27">
        <f t="shared" si="5"/>
        <v>6</v>
      </c>
      <c r="AF21" s="27">
        <f t="shared" si="5"/>
        <v>0</v>
      </c>
      <c r="AG21" s="27">
        <f t="shared" si="5"/>
        <v>2</v>
      </c>
      <c r="AH21" s="29">
        <f t="shared" si="5"/>
        <v>3</v>
      </c>
      <c r="AI21" s="27">
        <f t="shared" si="6"/>
        <v>24</v>
      </c>
      <c r="AJ21" s="29">
        <f t="shared" si="7"/>
        <v>15</v>
      </c>
      <c r="AK21" s="30">
        <f t="shared" si="8"/>
        <v>20</v>
      </c>
    </row>
    <row r="22" spans="1:37" x14ac:dyDescent="0.2">
      <c r="A22" s="53">
        <v>6</v>
      </c>
      <c r="B22" s="70" t="s">
        <v>44</v>
      </c>
      <c r="C22" s="54">
        <v>11</v>
      </c>
      <c r="D22" s="116">
        <v>4</v>
      </c>
      <c r="E22" s="116">
        <v>1</v>
      </c>
      <c r="F22" s="116">
        <v>1</v>
      </c>
      <c r="G22" s="81">
        <v>5</v>
      </c>
      <c r="H22" s="82"/>
      <c r="I22" s="83"/>
      <c r="J22" s="78">
        <f t="shared" si="2"/>
        <v>15</v>
      </c>
      <c r="K22" s="79"/>
      <c r="L22" s="80"/>
      <c r="M22" s="72">
        <v>18</v>
      </c>
      <c r="N22" s="73"/>
      <c r="O22" s="74"/>
      <c r="P22" s="72">
        <v>21</v>
      </c>
      <c r="Q22" s="73"/>
      <c r="R22" s="74"/>
      <c r="S22" s="75">
        <f t="shared" si="3"/>
        <v>-3</v>
      </c>
      <c r="T22" s="76"/>
      <c r="U22" s="77"/>
      <c r="V22" s="72">
        <v>838</v>
      </c>
      <c r="W22" s="73"/>
      <c r="X22" s="74"/>
      <c r="Y22" s="31">
        <v>816</v>
      </c>
      <c r="Z22" s="114">
        <f t="shared" si="4"/>
        <v>22</v>
      </c>
      <c r="AB22" s="26">
        <f t="shared" si="5"/>
        <v>6</v>
      </c>
      <c r="AC22" s="29" t="str">
        <f t="shared" si="5"/>
        <v>TMS Avelgem</v>
      </c>
      <c r="AD22" s="27">
        <f t="shared" si="5"/>
        <v>11</v>
      </c>
      <c r="AE22" s="27">
        <f t="shared" si="5"/>
        <v>4</v>
      </c>
      <c r="AF22" s="27">
        <f t="shared" si="5"/>
        <v>1</v>
      </c>
      <c r="AG22" s="27">
        <f t="shared" si="5"/>
        <v>1</v>
      </c>
      <c r="AH22" s="29">
        <f t="shared" si="5"/>
        <v>5</v>
      </c>
      <c r="AI22" s="29">
        <f t="shared" si="6"/>
        <v>18</v>
      </c>
      <c r="AJ22" s="29">
        <f t="shared" si="7"/>
        <v>21</v>
      </c>
      <c r="AK22" s="30">
        <f t="shared" si="8"/>
        <v>15</v>
      </c>
    </row>
    <row r="23" spans="1:37" x14ac:dyDescent="0.2">
      <c r="A23" s="53">
        <v>7</v>
      </c>
      <c r="B23" s="71" t="s">
        <v>60</v>
      </c>
      <c r="C23" s="54">
        <v>11</v>
      </c>
      <c r="D23" s="54">
        <v>3</v>
      </c>
      <c r="E23" s="116">
        <v>2</v>
      </c>
      <c r="F23" s="116">
        <v>2</v>
      </c>
      <c r="G23" s="81">
        <v>5</v>
      </c>
      <c r="H23" s="82"/>
      <c r="I23" s="83"/>
      <c r="J23" s="78">
        <f t="shared" si="2"/>
        <v>15</v>
      </c>
      <c r="K23" s="79"/>
      <c r="L23" s="80"/>
      <c r="M23" s="72">
        <v>17</v>
      </c>
      <c r="N23" s="73"/>
      <c r="O23" s="74"/>
      <c r="P23" s="72">
        <v>22</v>
      </c>
      <c r="Q23" s="73"/>
      <c r="R23" s="74"/>
      <c r="S23" s="75">
        <f t="shared" si="3"/>
        <v>-5</v>
      </c>
      <c r="T23" s="76"/>
      <c r="U23" s="77"/>
      <c r="V23" s="72">
        <v>769</v>
      </c>
      <c r="W23" s="73"/>
      <c r="X23" s="74"/>
      <c r="Y23" s="31">
        <v>801</v>
      </c>
      <c r="Z23" s="114">
        <f t="shared" si="4"/>
        <v>-32</v>
      </c>
      <c r="AB23" s="26">
        <f t="shared" si="5"/>
        <v>7</v>
      </c>
      <c r="AC23" s="27" t="str">
        <f t="shared" si="5"/>
        <v>Atletico</v>
      </c>
      <c r="AD23" s="27">
        <f t="shared" si="5"/>
        <v>11</v>
      </c>
      <c r="AE23" s="27">
        <f t="shared" si="5"/>
        <v>3</v>
      </c>
      <c r="AF23" s="27">
        <f t="shared" si="5"/>
        <v>2</v>
      </c>
      <c r="AG23" s="27">
        <f t="shared" si="5"/>
        <v>2</v>
      </c>
      <c r="AH23" s="27">
        <f t="shared" si="5"/>
        <v>5</v>
      </c>
      <c r="AI23" s="27">
        <f t="shared" si="6"/>
        <v>17</v>
      </c>
      <c r="AJ23" s="27">
        <f t="shared" si="7"/>
        <v>22</v>
      </c>
      <c r="AK23" s="22">
        <f t="shared" si="8"/>
        <v>15</v>
      </c>
    </row>
    <row r="24" spans="1:37" x14ac:dyDescent="0.2">
      <c r="A24" s="53">
        <v>8</v>
      </c>
      <c r="B24" s="71" t="s">
        <v>53</v>
      </c>
      <c r="C24" s="54">
        <v>11</v>
      </c>
      <c r="D24" s="116">
        <v>2</v>
      </c>
      <c r="E24" s="116">
        <v>2</v>
      </c>
      <c r="F24" s="116">
        <v>3</v>
      </c>
      <c r="G24" s="81">
        <v>4</v>
      </c>
      <c r="H24" s="82"/>
      <c r="I24" s="83"/>
      <c r="J24" s="78">
        <f t="shared" si="2"/>
        <v>13</v>
      </c>
      <c r="K24" s="79"/>
      <c r="L24" s="80"/>
      <c r="M24" s="72">
        <v>19</v>
      </c>
      <c r="N24" s="73"/>
      <c r="O24" s="74"/>
      <c r="P24" s="72">
        <v>26</v>
      </c>
      <c r="Q24" s="73"/>
      <c r="R24" s="74"/>
      <c r="S24" s="75">
        <f t="shared" si="3"/>
        <v>-7</v>
      </c>
      <c r="T24" s="76"/>
      <c r="U24" s="77"/>
      <c r="V24" s="72">
        <v>951</v>
      </c>
      <c r="W24" s="73"/>
      <c r="X24" s="74"/>
      <c r="Y24" s="31">
        <v>993</v>
      </c>
      <c r="Z24" s="114">
        <f t="shared" si="4"/>
        <v>-42</v>
      </c>
      <c r="AB24" s="26">
        <f t="shared" si="5"/>
        <v>8</v>
      </c>
      <c r="AC24" s="27" t="str">
        <f t="shared" si="5"/>
        <v>VC 'n Arten Voet</v>
      </c>
      <c r="AD24" s="27">
        <f t="shared" si="5"/>
        <v>11</v>
      </c>
      <c r="AE24" s="27">
        <f t="shared" si="5"/>
        <v>2</v>
      </c>
      <c r="AF24" s="27">
        <f t="shared" si="5"/>
        <v>2</v>
      </c>
      <c r="AG24" s="27">
        <f t="shared" si="5"/>
        <v>3</v>
      </c>
      <c r="AH24" s="29">
        <f t="shared" si="5"/>
        <v>4</v>
      </c>
      <c r="AI24" s="29">
        <f t="shared" si="6"/>
        <v>19</v>
      </c>
      <c r="AJ24" s="29">
        <f t="shared" si="7"/>
        <v>26</v>
      </c>
      <c r="AK24" s="30">
        <f t="shared" si="8"/>
        <v>13</v>
      </c>
    </row>
    <row r="25" spans="1:37" x14ac:dyDescent="0.2">
      <c r="A25" s="53">
        <v>9</v>
      </c>
      <c r="B25" s="70" t="s">
        <v>39</v>
      </c>
      <c r="C25" s="54">
        <v>11</v>
      </c>
      <c r="D25" s="116">
        <v>4</v>
      </c>
      <c r="E25" s="116">
        <v>0</v>
      </c>
      <c r="F25" s="116">
        <v>0</v>
      </c>
      <c r="G25" s="81">
        <v>7</v>
      </c>
      <c r="H25" s="82"/>
      <c r="I25" s="83"/>
      <c r="J25" s="78">
        <f t="shared" si="2"/>
        <v>12</v>
      </c>
      <c r="K25" s="79"/>
      <c r="L25" s="80"/>
      <c r="M25" s="72">
        <v>14</v>
      </c>
      <c r="N25" s="73"/>
      <c r="O25" s="74"/>
      <c r="P25" s="72">
        <v>24</v>
      </c>
      <c r="Q25" s="73"/>
      <c r="R25" s="74"/>
      <c r="S25" s="75">
        <f t="shared" si="3"/>
        <v>-10</v>
      </c>
      <c r="T25" s="76"/>
      <c r="U25" s="77"/>
      <c r="V25" s="72">
        <v>763</v>
      </c>
      <c r="W25" s="73"/>
      <c r="X25" s="74"/>
      <c r="Y25" s="31">
        <v>878</v>
      </c>
      <c r="Z25" s="114">
        <f t="shared" si="4"/>
        <v>-115</v>
      </c>
      <c r="AB25" s="26">
        <f t="shared" si="5"/>
        <v>9</v>
      </c>
      <c r="AC25" s="27" t="str">
        <f t="shared" si="5"/>
        <v>Rocos</v>
      </c>
      <c r="AD25" s="27">
        <f t="shared" si="5"/>
        <v>11</v>
      </c>
      <c r="AE25" s="27">
        <f t="shared" si="5"/>
        <v>4</v>
      </c>
      <c r="AF25" s="27">
        <f t="shared" si="5"/>
        <v>0</v>
      </c>
      <c r="AG25" s="27">
        <f t="shared" si="5"/>
        <v>0</v>
      </c>
      <c r="AH25" s="29">
        <f t="shared" si="5"/>
        <v>7</v>
      </c>
      <c r="AI25" s="27">
        <f t="shared" si="6"/>
        <v>14</v>
      </c>
      <c r="AJ25" s="29">
        <f t="shared" si="7"/>
        <v>24</v>
      </c>
      <c r="AK25" s="30">
        <f t="shared" si="8"/>
        <v>12</v>
      </c>
    </row>
    <row r="26" spans="1:37" x14ac:dyDescent="0.2">
      <c r="A26" s="53">
        <v>10</v>
      </c>
      <c r="B26" s="71" t="s">
        <v>56</v>
      </c>
      <c r="C26" s="54">
        <v>11</v>
      </c>
      <c r="D26" s="116">
        <v>2</v>
      </c>
      <c r="E26" s="116">
        <v>2</v>
      </c>
      <c r="F26" s="116">
        <v>1</v>
      </c>
      <c r="G26" s="81">
        <v>6</v>
      </c>
      <c r="H26" s="82"/>
      <c r="I26" s="83"/>
      <c r="J26" s="78">
        <f t="shared" si="2"/>
        <v>11</v>
      </c>
      <c r="K26" s="79"/>
      <c r="L26" s="80"/>
      <c r="M26" s="72">
        <v>16</v>
      </c>
      <c r="N26" s="73"/>
      <c r="O26" s="74"/>
      <c r="P26" s="72">
        <v>25</v>
      </c>
      <c r="Q26" s="73"/>
      <c r="R26" s="74"/>
      <c r="S26" s="75">
        <f t="shared" si="3"/>
        <v>-9</v>
      </c>
      <c r="T26" s="76"/>
      <c r="U26" s="77"/>
      <c r="V26" s="72">
        <v>800</v>
      </c>
      <c r="W26" s="73"/>
      <c r="X26" s="74"/>
      <c r="Y26" s="31">
        <v>852</v>
      </c>
      <c r="Z26" s="114">
        <f t="shared" si="4"/>
        <v>-52</v>
      </c>
      <c r="AB26" s="28">
        <f t="shared" si="5"/>
        <v>10</v>
      </c>
      <c r="AC26" s="29" t="str">
        <f t="shared" si="5"/>
        <v>Volan Anzegem</v>
      </c>
      <c r="AD26" s="29">
        <f t="shared" si="5"/>
        <v>11</v>
      </c>
      <c r="AE26" s="29">
        <f t="shared" si="5"/>
        <v>2</v>
      </c>
      <c r="AF26" s="29">
        <f t="shared" si="5"/>
        <v>2</v>
      </c>
      <c r="AG26" s="29">
        <f t="shared" si="5"/>
        <v>1</v>
      </c>
      <c r="AH26" s="27">
        <f t="shared" si="5"/>
        <v>6</v>
      </c>
      <c r="AI26" s="29">
        <f t="shared" si="6"/>
        <v>16</v>
      </c>
      <c r="AJ26" s="27">
        <f t="shared" si="7"/>
        <v>25</v>
      </c>
      <c r="AK26" s="22">
        <f t="shared" si="8"/>
        <v>11</v>
      </c>
    </row>
    <row r="27" spans="1:37" x14ac:dyDescent="0.2">
      <c r="A27" s="53">
        <v>11</v>
      </c>
      <c r="B27" s="115" t="s">
        <v>75</v>
      </c>
      <c r="C27" s="54">
        <v>11</v>
      </c>
      <c r="D27" s="54">
        <v>1</v>
      </c>
      <c r="E27" s="116">
        <v>1</v>
      </c>
      <c r="F27" s="116">
        <v>0</v>
      </c>
      <c r="G27" s="81">
        <v>9</v>
      </c>
      <c r="H27" s="82"/>
      <c r="I27" s="83"/>
      <c r="J27" s="78">
        <f t="shared" si="2"/>
        <v>5</v>
      </c>
      <c r="K27" s="79"/>
      <c r="L27" s="80"/>
      <c r="M27" s="72">
        <v>9</v>
      </c>
      <c r="N27" s="73"/>
      <c r="O27" s="74"/>
      <c r="P27" s="72">
        <v>29</v>
      </c>
      <c r="Q27" s="73"/>
      <c r="R27" s="74"/>
      <c r="S27" s="75">
        <f t="shared" si="3"/>
        <v>-20</v>
      </c>
      <c r="T27" s="76"/>
      <c r="U27" s="77"/>
      <c r="V27" s="72">
        <v>706</v>
      </c>
      <c r="W27" s="73"/>
      <c r="X27" s="74"/>
      <c r="Y27" s="31">
        <v>848</v>
      </c>
      <c r="Z27" s="114">
        <f t="shared" si="4"/>
        <v>-142</v>
      </c>
      <c r="AB27" s="28">
        <f t="shared" si="5"/>
        <v>11</v>
      </c>
      <c r="AC27" s="27" t="str">
        <f t="shared" si="5"/>
        <v>T@ûdoen</v>
      </c>
      <c r="AD27" s="29">
        <f t="shared" si="5"/>
        <v>11</v>
      </c>
      <c r="AE27" s="29">
        <f t="shared" si="5"/>
        <v>1</v>
      </c>
      <c r="AF27" s="29">
        <f t="shared" si="5"/>
        <v>1</v>
      </c>
      <c r="AG27" s="29">
        <f t="shared" si="5"/>
        <v>0</v>
      </c>
      <c r="AH27" s="29">
        <f t="shared" si="5"/>
        <v>9</v>
      </c>
      <c r="AI27" s="27">
        <f t="shared" si="6"/>
        <v>9</v>
      </c>
      <c r="AJ27" s="29">
        <f t="shared" si="7"/>
        <v>29</v>
      </c>
      <c r="AK27" s="30">
        <f t="shared" si="8"/>
        <v>5</v>
      </c>
    </row>
    <row r="28" spans="1:37" x14ac:dyDescent="0.2">
      <c r="A28" s="53">
        <v>12</v>
      </c>
      <c r="B28" s="71" t="s">
        <v>41</v>
      </c>
      <c r="C28" s="54">
        <v>11</v>
      </c>
      <c r="D28" s="116">
        <v>0</v>
      </c>
      <c r="E28" s="116">
        <v>0</v>
      </c>
      <c r="F28" s="116">
        <v>0</v>
      </c>
      <c r="G28" s="81">
        <v>11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33</v>
      </c>
      <c r="Q28" s="73"/>
      <c r="R28" s="74"/>
      <c r="S28" s="75">
        <f t="shared" si="3"/>
        <v>-31</v>
      </c>
      <c r="T28" s="76"/>
      <c r="U28" s="77"/>
      <c r="V28" s="72">
        <v>303</v>
      </c>
      <c r="W28" s="73"/>
      <c r="X28" s="74"/>
      <c r="Y28" s="31">
        <v>861</v>
      </c>
      <c r="Z28" s="114">
        <f t="shared" si="4"/>
        <v>-558</v>
      </c>
      <c r="AB28" s="28">
        <f t="shared" si="5"/>
        <v>12</v>
      </c>
      <c r="AC28" s="29" t="str">
        <f t="shared" si="5"/>
        <v>Wedamar</v>
      </c>
      <c r="AD28" s="29">
        <f t="shared" si="5"/>
        <v>11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11</v>
      </c>
      <c r="AI28" s="29">
        <f t="shared" si="6"/>
        <v>2</v>
      </c>
      <c r="AJ28" s="29">
        <f t="shared" si="7"/>
        <v>33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91</v>
      </c>
    </row>
    <row r="31" spans="1:37" x14ac:dyDescent="0.2">
      <c r="A31" s="17"/>
      <c r="B31" s="18"/>
      <c r="C31" s="111"/>
      <c r="D31" s="36" t="s">
        <v>90</v>
      </c>
      <c r="E31" s="19"/>
      <c r="F31" s="19"/>
      <c r="G31" s="19"/>
      <c r="H31" s="18"/>
      <c r="I31" s="19"/>
      <c r="J31" s="19"/>
      <c r="K31" s="18"/>
      <c r="L31" s="19"/>
      <c r="M31" s="19"/>
      <c r="N31" s="18"/>
      <c r="O31" s="19"/>
      <c r="P31" s="19"/>
      <c r="Q31" s="18"/>
      <c r="R31" s="19"/>
      <c r="S31" s="19"/>
      <c r="T31" s="18"/>
      <c r="U31" s="2"/>
      <c r="V31" s="2"/>
      <c r="W31" s="37"/>
      <c r="X31" s="2"/>
    </row>
    <row r="32" spans="1:37" x14ac:dyDescent="0.2">
      <c r="A32" s="17"/>
      <c r="B32" s="18"/>
      <c r="C32" s="19"/>
      <c r="D32" s="34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D34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29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43431</v>
      </c>
      <c r="C40" s="44" t="s">
        <v>52</v>
      </c>
      <c r="D40" s="45" t="s">
        <v>93</v>
      </c>
      <c r="E40" s="44" t="s">
        <v>103</v>
      </c>
      <c r="F40" s="43" t="s">
        <v>67</v>
      </c>
      <c r="G40" s="47">
        <v>25</v>
      </c>
      <c r="H40" s="47" t="s">
        <v>45</v>
      </c>
      <c r="I40" s="48">
        <v>19</v>
      </c>
      <c r="J40" s="48">
        <v>25</v>
      </c>
      <c r="K40" s="48" t="s">
        <v>46</v>
      </c>
      <c r="L40" s="49">
        <v>23</v>
      </c>
      <c r="M40" s="49">
        <v>25</v>
      </c>
      <c r="N40" s="49" t="s">
        <v>46</v>
      </c>
      <c r="O40" s="49">
        <v>19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75</v>
      </c>
      <c r="W40" s="49" t="s">
        <v>46</v>
      </c>
      <c r="X40" s="49">
        <f>SUM(I40+L40+O40+R40+U40)</f>
        <v>61</v>
      </c>
      <c r="Y40" s="91"/>
    </row>
    <row r="41" spans="1:25" ht="18" x14ac:dyDescent="0.25">
      <c r="A41" s="11" t="s">
        <v>51</v>
      </c>
      <c r="B41" s="11">
        <v>43431</v>
      </c>
      <c r="C41" s="9" t="s">
        <v>54</v>
      </c>
      <c r="D41" s="45" t="s">
        <v>95</v>
      </c>
      <c r="E41" s="9" t="s">
        <v>99</v>
      </c>
      <c r="F41" s="43" t="s">
        <v>66</v>
      </c>
      <c r="G41" s="47">
        <v>27</v>
      </c>
      <c r="H41" s="47" t="s">
        <v>45</v>
      </c>
      <c r="I41" s="48">
        <v>25</v>
      </c>
      <c r="J41" s="48">
        <v>16</v>
      </c>
      <c r="K41" s="48" t="s">
        <v>46</v>
      </c>
      <c r="L41" s="49">
        <v>25</v>
      </c>
      <c r="M41" s="49">
        <v>25</v>
      </c>
      <c r="N41" s="49" t="s">
        <v>46</v>
      </c>
      <c r="O41" s="49">
        <v>18</v>
      </c>
      <c r="P41" s="49">
        <v>23</v>
      </c>
      <c r="Q41" s="49" t="s">
        <v>46</v>
      </c>
      <c r="R41" s="49">
        <v>25</v>
      </c>
      <c r="S41" s="49">
        <v>9</v>
      </c>
      <c r="T41" s="49" t="s">
        <v>46</v>
      </c>
      <c r="U41" s="49">
        <v>15</v>
      </c>
      <c r="V41" s="49">
        <f t="shared" ref="V41:V45" si="9">SUM(G41+J41+M41+P41+S41)</f>
        <v>100</v>
      </c>
      <c r="W41" s="49" t="s">
        <v>46</v>
      </c>
      <c r="X41" s="49">
        <f t="shared" ref="X41:X45" si="10">SUM(I41+L41+O41+R41+U41)</f>
        <v>108</v>
      </c>
      <c r="Y41" s="91"/>
    </row>
    <row r="42" spans="1:25" ht="18" x14ac:dyDescent="0.25">
      <c r="A42" s="11" t="s">
        <v>51</v>
      </c>
      <c r="B42" s="11">
        <v>43431</v>
      </c>
      <c r="C42" s="9" t="s">
        <v>54</v>
      </c>
      <c r="D42" s="45" t="s">
        <v>105</v>
      </c>
      <c r="E42" s="9" t="s">
        <v>96</v>
      </c>
      <c r="F42" s="43" t="s">
        <v>82</v>
      </c>
      <c r="G42" s="47">
        <v>25</v>
      </c>
      <c r="H42" s="47" t="s">
        <v>45</v>
      </c>
      <c r="I42" s="48">
        <v>15</v>
      </c>
      <c r="J42" s="48">
        <v>25</v>
      </c>
      <c r="K42" s="48" t="s">
        <v>46</v>
      </c>
      <c r="L42" s="49">
        <v>16</v>
      </c>
      <c r="M42" s="49">
        <v>15</v>
      </c>
      <c r="N42" s="49" t="s">
        <v>46</v>
      </c>
      <c r="O42" s="49">
        <v>25</v>
      </c>
      <c r="P42" s="49">
        <v>21</v>
      </c>
      <c r="Q42" s="49" t="s">
        <v>46</v>
      </c>
      <c r="R42" s="49">
        <v>25</v>
      </c>
      <c r="S42" s="49">
        <v>19</v>
      </c>
      <c r="T42" s="49" t="s">
        <v>46</v>
      </c>
      <c r="U42" s="49">
        <v>17</v>
      </c>
      <c r="V42" s="49">
        <f t="shared" si="9"/>
        <v>105</v>
      </c>
      <c r="W42" s="49" t="s">
        <v>46</v>
      </c>
      <c r="X42" s="49">
        <f t="shared" si="10"/>
        <v>98</v>
      </c>
      <c r="Y42" s="91"/>
    </row>
    <row r="43" spans="1:25" ht="18" x14ac:dyDescent="0.25">
      <c r="A43" s="11" t="s">
        <v>51</v>
      </c>
      <c r="B43" s="11">
        <v>43431</v>
      </c>
      <c r="C43" s="9" t="s">
        <v>97</v>
      </c>
      <c r="D43" s="16" t="s">
        <v>98</v>
      </c>
      <c r="E43" s="9" t="s">
        <v>100</v>
      </c>
      <c r="F43" s="43" t="s">
        <v>65</v>
      </c>
      <c r="G43" s="47">
        <v>22</v>
      </c>
      <c r="H43" s="47" t="s">
        <v>45</v>
      </c>
      <c r="I43" s="48">
        <v>25</v>
      </c>
      <c r="J43" s="48">
        <v>24</v>
      </c>
      <c r="K43" s="48" t="s">
        <v>46</v>
      </c>
      <c r="L43" s="49">
        <v>26</v>
      </c>
      <c r="M43" s="49">
        <v>24</v>
      </c>
      <c r="N43" s="49" t="s">
        <v>46</v>
      </c>
      <c r="O43" s="49">
        <v>26</v>
      </c>
      <c r="P43" s="49"/>
      <c r="Q43" s="49" t="s">
        <v>46</v>
      </c>
      <c r="R43" s="49"/>
      <c r="S43" s="49"/>
      <c r="T43" s="49" t="s">
        <v>46</v>
      </c>
      <c r="U43" s="49"/>
      <c r="V43" s="49">
        <f t="shared" si="9"/>
        <v>70</v>
      </c>
      <c r="W43" s="49" t="s">
        <v>46</v>
      </c>
      <c r="X43" s="49">
        <f t="shared" si="10"/>
        <v>77</v>
      </c>
      <c r="Y43" s="91"/>
    </row>
    <row r="44" spans="1:25" ht="18" x14ac:dyDescent="0.25">
      <c r="A44" s="11" t="s">
        <v>51</v>
      </c>
      <c r="B44" s="11">
        <v>43431</v>
      </c>
      <c r="C44" s="9" t="s">
        <v>48</v>
      </c>
      <c r="D44" s="16" t="s">
        <v>101</v>
      </c>
      <c r="E44" s="15" t="s">
        <v>102</v>
      </c>
      <c r="F44" s="21" t="s">
        <v>65</v>
      </c>
      <c r="G44" s="47">
        <v>17</v>
      </c>
      <c r="H44" s="47" t="s">
        <v>45</v>
      </c>
      <c r="I44" s="48">
        <v>25</v>
      </c>
      <c r="J44" s="48">
        <v>14</v>
      </c>
      <c r="K44" s="48" t="s">
        <v>46</v>
      </c>
      <c r="L44" s="49">
        <v>25</v>
      </c>
      <c r="M44" s="49">
        <v>19</v>
      </c>
      <c r="N44" s="49" t="s">
        <v>46</v>
      </c>
      <c r="O44" s="49">
        <v>25</v>
      </c>
      <c r="P44" s="49"/>
      <c r="Q44" s="49" t="s">
        <v>46</v>
      </c>
      <c r="R44" s="49"/>
      <c r="S44" s="49"/>
      <c r="T44" s="49" t="s">
        <v>46</v>
      </c>
      <c r="U44" s="49"/>
      <c r="V44" s="49">
        <f t="shared" si="9"/>
        <v>50</v>
      </c>
      <c r="W44" s="49" t="s">
        <v>46</v>
      </c>
      <c r="X44" s="49">
        <f t="shared" si="10"/>
        <v>75</v>
      </c>
      <c r="Y44" s="91"/>
    </row>
    <row r="45" spans="1:25" ht="18" x14ac:dyDescent="0.25">
      <c r="A45" s="35" t="s">
        <v>59</v>
      </c>
      <c r="B45" s="38">
        <v>43433</v>
      </c>
      <c r="C45" s="15" t="s">
        <v>48</v>
      </c>
      <c r="D45" s="16" t="s">
        <v>104</v>
      </c>
      <c r="E45" s="15" t="s">
        <v>94</v>
      </c>
      <c r="F45" s="21" t="s">
        <v>67</v>
      </c>
      <c r="G45" s="47">
        <v>25</v>
      </c>
      <c r="H45" s="47" t="s">
        <v>45</v>
      </c>
      <c r="I45" s="48">
        <v>10</v>
      </c>
      <c r="J45" s="48">
        <v>25</v>
      </c>
      <c r="K45" s="48" t="s">
        <v>46</v>
      </c>
      <c r="L45" s="49">
        <v>16</v>
      </c>
      <c r="M45" s="49">
        <v>25</v>
      </c>
      <c r="N45" s="49" t="s">
        <v>46</v>
      </c>
      <c r="O45" s="49">
        <v>4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75</v>
      </c>
      <c r="W45" s="49" t="s">
        <v>46</v>
      </c>
      <c r="X45" s="49">
        <f t="shared" si="10"/>
        <v>30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11</v>
      </c>
      <c r="D52" s="116">
        <v>11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33</v>
      </c>
      <c r="K52" s="79"/>
      <c r="L52" s="80"/>
      <c r="M52" s="72">
        <v>33</v>
      </c>
      <c r="N52" s="73"/>
      <c r="O52" s="74"/>
      <c r="P52" s="72">
        <v>1</v>
      </c>
      <c r="Q52" s="73"/>
      <c r="R52" s="74"/>
      <c r="S52" s="75">
        <f t="shared" ref="S52:S63" si="12">M52-P52</f>
        <v>32</v>
      </c>
      <c r="T52" s="76"/>
      <c r="U52" s="77"/>
      <c r="V52" s="72">
        <v>855</v>
      </c>
      <c r="W52" s="73"/>
      <c r="X52" s="74"/>
      <c r="Y52" s="31">
        <v>531</v>
      </c>
      <c r="Z52" s="117">
        <f t="shared" ref="Z52:Z63" si="13">V52-Y52</f>
        <v>324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11</v>
      </c>
      <c r="AE52" s="27">
        <f t="shared" si="14"/>
        <v>11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33</v>
      </c>
      <c r="AJ52" s="27">
        <f>P52</f>
        <v>1</v>
      </c>
      <c r="AK52" s="22">
        <f>J52</f>
        <v>33</v>
      </c>
    </row>
    <row r="53" spans="1:37" x14ac:dyDescent="0.2">
      <c r="A53" s="53">
        <v>2</v>
      </c>
      <c r="B53" s="70" t="s">
        <v>100</v>
      </c>
      <c r="C53" s="54">
        <v>11</v>
      </c>
      <c r="D53" s="116">
        <v>9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29</v>
      </c>
      <c r="K53" s="79"/>
      <c r="L53" s="80"/>
      <c r="M53" s="72">
        <v>29</v>
      </c>
      <c r="N53" s="73"/>
      <c r="O53" s="74"/>
      <c r="P53" s="72">
        <v>6</v>
      </c>
      <c r="Q53" s="73"/>
      <c r="R53" s="74"/>
      <c r="S53" s="75">
        <f t="shared" si="12"/>
        <v>23</v>
      </c>
      <c r="T53" s="76"/>
      <c r="U53" s="77"/>
      <c r="V53" s="133">
        <v>780</v>
      </c>
      <c r="W53" s="73"/>
      <c r="X53" s="74"/>
      <c r="Y53" s="31">
        <v>545</v>
      </c>
      <c r="Z53" s="117">
        <f t="shared" si="13"/>
        <v>235</v>
      </c>
      <c r="AB53" s="28">
        <f t="shared" si="14"/>
        <v>2</v>
      </c>
      <c r="AC53" s="29" t="str">
        <f t="shared" si="14"/>
        <v>Picanol VT</v>
      </c>
      <c r="AD53" s="29">
        <f t="shared" si="14"/>
        <v>11</v>
      </c>
      <c r="AE53" s="29">
        <f t="shared" si="14"/>
        <v>9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29</v>
      </c>
      <c r="AJ53" s="29">
        <f>P53</f>
        <v>6</v>
      </c>
      <c r="AK53" s="30">
        <f>J53</f>
        <v>29</v>
      </c>
    </row>
    <row r="54" spans="1:37" x14ac:dyDescent="0.2">
      <c r="A54" s="53">
        <v>3</v>
      </c>
      <c r="B54" s="70" t="s">
        <v>93</v>
      </c>
      <c r="C54" s="54">
        <v>11</v>
      </c>
      <c r="D54" s="116">
        <v>8</v>
      </c>
      <c r="E54" s="116">
        <v>1</v>
      </c>
      <c r="F54" s="116">
        <v>0</v>
      </c>
      <c r="G54" s="81">
        <v>2</v>
      </c>
      <c r="H54" s="82"/>
      <c r="I54" s="83"/>
      <c r="J54" s="78">
        <f t="shared" si="11"/>
        <v>26</v>
      </c>
      <c r="K54" s="79"/>
      <c r="L54" s="80"/>
      <c r="M54" s="72">
        <v>28</v>
      </c>
      <c r="N54" s="73"/>
      <c r="O54" s="74"/>
      <c r="P54" s="72">
        <v>11</v>
      </c>
      <c r="Q54" s="73"/>
      <c r="R54" s="74"/>
      <c r="S54" s="75">
        <f t="shared" si="12"/>
        <v>17</v>
      </c>
      <c r="T54" s="76"/>
      <c r="U54" s="77"/>
      <c r="V54" s="72">
        <v>897</v>
      </c>
      <c r="W54" s="73"/>
      <c r="X54" s="74"/>
      <c r="Y54" s="31">
        <v>742</v>
      </c>
      <c r="Z54" s="117">
        <f t="shared" si="13"/>
        <v>155</v>
      </c>
      <c r="AB54" s="28">
        <f t="shared" si="14"/>
        <v>3</v>
      </c>
      <c r="AC54" s="27" t="str">
        <f t="shared" si="14"/>
        <v>Caravanne PT</v>
      </c>
      <c r="AD54" s="29">
        <f t="shared" si="14"/>
        <v>11</v>
      </c>
      <c r="AE54" s="29">
        <f t="shared" si="14"/>
        <v>8</v>
      </c>
      <c r="AF54" s="29">
        <f t="shared" si="14"/>
        <v>1</v>
      </c>
      <c r="AG54" s="29">
        <f t="shared" si="14"/>
        <v>0</v>
      </c>
      <c r="AH54" s="29">
        <f>G54</f>
        <v>2</v>
      </c>
      <c r="AI54" s="29">
        <f>M54</f>
        <v>28</v>
      </c>
      <c r="AJ54" s="29">
        <f>P54</f>
        <v>11</v>
      </c>
      <c r="AK54" s="30">
        <f>J54</f>
        <v>26</v>
      </c>
    </row>
    <row r="55" spans="1:37" x14ac:dyDescent="0.2">
      <c r="A55" s="53">
        <v>4</v>
      </c>
      <c r="B55" s="70" t="s">
        <v>104</v>
      </c>
      <c r="C55" s="54">
        <v>11</v>
      </c>
      <c r="D55" s="116">
        <v>5</v>
      </c>
      <c r="E55" s="116">
        <v>2</v>
      </c>
      <c r="F55" s="116">
        <v>0</v>
      </c>
      <c r="G55" s="81">
        <v>4</v>
      </c>
      <c r="H55" s="82"/>
      <c r="I55" s="83"/>
      <c r="J55" s="78">
        <f t="shared" si="11"/>
        <v>19</v>
      </c>
      <c r="K55" s="79"/>
      <c r="L55" s="80"/>
      <c r="M55" s="72">
        <v>21</v>
      </c>
      <c r="N55" s="73"/>
      <c r="O55" s="74"/>
      <c r="P55" s="72">
        <v>17</v>
      </c>
      <c r="Q55" s="73"/>
      <c r="R55" s="74"/>
      <c r="S55" s="75">
        <f t="shared" si="12"/>
        <v>4</v>
      </c>
      <c r="T55" s="76"/>
      <c r="U55" s="77"/>
      <c r="V55" s="72">
        <v>824</v>
      </c>
      <c r="W55" s="73"/>
      <c r="X55" s="74"/>
      <c r="Y55" s="31">
        <v>773</v>
      </c>
      <c r="Z55" s="117">
        <f t="shared" si="13"/>
        <v>51</v>
      </c>
      <c r="AB55" s="28">
        <f t="shared" si="14"/>
        <v>4</v>
      </c>
      <c r="AC55" s="29" t="str">
        <f t="shared" si="14"/>
        <v>Kocherke</v>
      </c>
      <c r="AD55" s="29">
        <f t="shared" si="14"/>
        <v>11</v>
      </c>
      <c r="AE55" s="29">
        <f t="shared" si="14"/>
        <v>5</v>
      </c>
      <c r="AF55" s="29">
        <f t="shared" si="14"/>
        <v>2</v>
      </c>
      <c r="AG55" s="29">
        <f t="shared" si="14"/>
        <v>0</v>
      </c>
      <c r="AH55" s="27">
        <f t="shared" si="14"/>
        <v>4</v>
      </c>
      <c r="AI55" s="27">
        <f t="shared" ref="AI55:AI63" si="15">M55</f>
        <v>21</v>
      </c>
      <c r="AJ55" s="27">
        <f t="shared" ref="AJ55:AJ63" si="16">P55</f>
        <v>17</v>
      </c>
      <c r="AK55" s="22">
        <f t="shared" ref="AK55:AK63" si="17">J55</f>
        <v>19</v>
      </c>
    </row>
    <row r="56" spans="1:37" x14ac:dyDescent="0.2">
      <c r="A56" s="53">
        <v>5</v>
      </c>
      <c r="B56" s="71" t="s">
        <v>103</v>
      </c>
      <c r="C56" s="54">
        <v>11</v>
      </c>
      <c r="D56" s="116">
        <v>4</v>
      </c>
      <c r="E56" s="116">
        <v>1</v>
      </c>
      <c r="F56" s="116">
        <v>2</v>
      </c>
      <c r="G56" s="81">
        <v>4</v>
      </c>
      <c r="H56" s="82"/>
      <c r="I56" s="83"/>
      <c r="J56" s="78">
        <f t="shared" si="11"/>
        <v>16</v>
      </c>
      <c r="K56" s="79"/>
      <c r="L56" s="80"/>
      <c r="M56" s="72">
        <v>20</v>
      </c>
      <c r="N56" s="73"/>
      <c r="O56" s="74"/>
      <c r="P56" s="72">
        <v>19</v>
      </c>
      <c r="Q56" s="73"/>
      <c r="R56" s="74"/>
      <c r="S56" s="75">
        <f t="shared" si="12"/>
        <v>1</v>
      </c>
      <c r="T56" s="76"/>
      <c r="U56" s="77"/>
      <c r="V56" s="72">
        <v>732</v>
      </c>
      <c r="W56" s="73"/>
      <c r="X56" s="74"/>
      <c r="Y56" s="31">
        <v>784</v>
      </c>
      <c r="Z56" s="117">
        <f t="shared" si="13"/>
        <v>-52</v>
      </c>
      <c r="AB56" s="26">
        <f t="shared" si="14"/>
        <v>5</v>
      </c>
      <c r="AC56" s="27" t="str">
        <f t="shared" si="14"/>
        <v>Visconti</v>
      </c>
      <c r="AD56" s="27">
        <f t="shared" si="14"/>
        <v>11</v>
      </c>
      <c r="AE56" s="27">
        <f t="shared" si="14"/>
        <v>4</v>
      </c>
      <c r="AF56" s="27">
        <f t="shared" si="14"/>
        <v>1</v>
      </c>
      <c r="AG56" s="27">
        <f t="shared" si="14"/>
        <v>2</v>
      </c>
      <c r="AH56" s="29">
        <f t="shared" si="14"/>
        <v>4</v>
      </c>
      <c r="AI56" s="29">
        <f t="shared" si="15"/>
        <v>20</v>
      </c>
      <c r="AJ56" s="29">
        <f t="shared" si="16"/>
        <v>19</v>
      </c>
      <c r="AK56" s="30">
        <f t="shared" si="17"/>
        <v>16</v>
      </c>
    </row>
    <row r="57" spans="1:37" x14ac:dyDescent="0.2">
      <c r="A57" s="53">
        <v>6</v>
      </c>
      <c r="B57" s="71" t="s">
        <v>99</v>
      </c>
      <c r="C57" s="54">
        <v>11</v>
      </c>
      <c r="D57" s="116">
        <v>2</v>
      </c>
      <c r="E57" s="116">
        <v>4</v>
      </c>
      <c r="F57" s="116">
        <v>1</v>
      </c>
      <c r="G57" s="81">
        <v>4</v>
      </c>
      <c r="H57" s="82"/>
      <c r="I57" s="83"/>
      <c r="J57" s="78">
        <f t="shared" si="11"/>
        <v>15</v>
      </c>
      <c r="K57" s="79"/>
      <c r="L57" s="80"/>
      <c r="M57" s="72">
        <v>19</v>
      </c>
      <c r="N57" s="73"/>
      <c r="O57" s="74"/>
      <c r="P57" s="72">
        <v>21</v>
      </c>
      <c r="Q57" s="73"/>
      <c r="R57" s="74"/>
      <c r="S57" s="75">
        <f t="shared" si="12"/>
        <v>-2</v>
      </c>
      <c r="T57" s="76"/>
      <c r="U57" s="77"/>
      <c r="V57" s="120">
        <v>872</v>
      </c>
      <c r="W57" s="73"/>
      <c r="X57" s="74"/>
      <c r="Y57" s="31">
        <v>893</v>
      </c>
      <c r="Z57" s="117">
        <f t="shared" si="13"/>
        <v>-21</v>
      </c>
      <c r="AB57" s="26">
        <f t="shared" si="14"/>
        <v>6</v>
      </c>
      <c r="AC57" s="29" t="str">
        <f t="shared" si="14"/>
        <v>BNP Par. Fortis</v>
      </c>
      <c r="AD57" s="27">
        <f t="shared" si="14"/>
        <v>11</v>
      </c>
      <c r="AE57" s="27">
        <f t="shared" si="14"/>
        <v>2</v>
      </c>
      <c r="AF57" s="27">
        <f t="shared" si="14"/>
        <v>4</v>
      </c>
      <c r="AG57" s="27">
        <f t="shared" si="14"/>
        <v>1</v>
      </c>
      <c r="AH57" s="29">
        <f t="shared" si="14"/>
        <v>4</v>
      </c>
      <c r="AI57" s="29">
        <f t="shared" si="15"/>
        <v>19</v>
      </c>
      <c r="AJ57" s="29">
        <f t="shared" si="16"/>
        <v>21</v>
      </c>
      <c r="AK57" s="30">
        <f t="shared" si="17"/>
        <v>15</v>
      </c>
    </row>
    <row r="58" spans="1:37" x14ac:dyDescent="0.2">
      <c r="A58" s="53">
        <v>7</v>
      </c>
      <c r="B58" s="71" t="s">
        <v>98</v>
      </c>
      <c r="C58" s="54">
        <v>11</v>
      </c>
      <c r="D58" s="54">
        <v>4</v>
      </c>
      <c r="E58" s="116">
        <v>0</v>
      </c>
      <c r="F58" s="116">
        <v>3</v>
      </c>
      <c r="G58" s="81">
        <v>4</v>
      </c>
      <c r="H58" s="82"/>
      <c r="I58" s="83"/>
      <c r="J58" s="78">
        <f t="shared" si="11"/>
        <v>15</v>
      </c>
      <c r="K58" s="79"/>
      <c r="L58" s="80"/>
      <c r="M58" s="72">
        <v>19</v>
      </c>
      <c r="N58" s="73"/>
      <c r="O58" s="74"/>
      <c r="P58" s="72">
        <v>23</v>
      </c>
      <c r="Q58" s="73"/>
      <c r="R58" s="74"/>
      <c r="S58" s="75">
        <f t="shared" si="12"/>
        <v>-4</v>
      </c>
      <c r="T58" s="76"/>
      <c r="U58" s="77"/>
      <c r="V58" s="72">
        <v>876</v>
      </c>
      <c r="W58" s="73"/>
      <c r="X58" s="74"/>
      <c r="Y58" s="31">
        <v>924</v>
      </c>
      <c r="Z58" s="117">
        <f t="shared" si="13"/>
        <v>-48</v>
      </c>
      <c r="AB58" s="26">
        <f t="shared" si="14"/>
        <v>7</v>
      </c>
      <c r="AC58" s="27" t="str">
        <f t="shared" si="14"/>
        <v>RVW Waregem</v>
      </c>
      <c r="AD58" s="27">
        <f t="shared" si="14"/>
        <v>11</v>
      </c>
      <c r="AE58" s="27">
        <f t="shared" si="14"/>
        <v>4</v>
      </c>
      <c r="AF58" s="27">
        <f t="shared" si="14"/>
        <v>0</v>
      </c>
      <c r="AG58" s="27">
        <f t="shared" si="14"/>
        <v>3</v>
      </c>
      <c r="AH58" s="27">
        <f t="shared" si="14"/>
        <v>4</v>
      </c>
      <c r="AI58" s="27">
        <f t="shared" si="15"/>
        <v>19</v>
      </c>
      <c r="AJ58" s="27">
        <f t="shared" si="16"/>
        <v>23</v>
      </c>
      <c r="AK58" s="22">
        <f t="shared" si="17"/>
        <v>15</v>
      </c>
    </row>
    <row r="59" spans="1:37" x14ac:dyDescent="0.2">
      <c r="A59" s="53">
        <v>8</v>
      </c>
      <c r="B59" s="71" t="s">
        <v>96</v>
      </c>
      <c r="C59" s="54">
        <v>11</v>
      </c>
      <c r="D59" s="116">
        <v>3</v>
      </c>
      <c r="E59" s="116">
        <v>2</v>
      </c>
      <c r="F59" s="116">
        <v>1</v>
      </c>
      <c r="G59" s="81">
        <v>5</v>
      </c>
      <c r="H59" s="82"/>
      <c r="I59" s="83"/>
      <c r="J59" s="78">
        <f t="shared" si="11"/>
        <v>14</v>
      </c>
      <c r="K59" s="79"/>
      <c r="L59" s="80"/>
      <c r="M59" s="72">
        <v>19</v>
      </c>
      <c r="N59" s="73"/>
      <c r="O59" s="74"/>
      <c r="P59" s="72">
        <v>24</v>
      </c>
      <c r="Q59" s="73"/>
      <c r="R59" s="74"/>
      <c r="S59" s="75">
        <f t="shared" si="12"/>
        <v>-5</v>
      </c>
      <c r="T59" s="76"/>
      <c r="U59" s="77"/>
      <c r="V59" s="120">
        <v>910</v>
      </c>
      <c r="W59" s="73"/>
      <c r="X59" s="74"/>
      <c r="Y59" s="31">
        <v>938</v>
      </c>
      <c r="Z59" s="117">
        <f t="shared" si="13"/>
        <v>-28</v>
      </c>
      <c r="AB59" s="26">
        <f t="shared" si="14"/>
        <v>8</v>
      </c>
      <c r="AC59" s="27" t="str">
        <f t="shared" si="14"/>
        <v>Aalbeke</v>
      </c>
      <c r="AD59" s="27">
        <f t="shared" si="14"/>
        <v>11</v>
      </c>
      <c r="AE59" s="27">
        <f t="shared" si="14"/>
        <v>3</v>
      </c>
      <c r="AF59" s="27">
        <f t="shared" si="14"/>
        <v>2</v>
      </c>
      <c r="AG59" s="27">
        <f t="shared" si="14"/>
        <v>1</v>
      </c>
      <c r="AH59" s="29">
        <f t="shared" si="14"/>
        <v>5</v>
      </c>
      <c r="AI59" s="29">
        <f t="shared" si="15"/>
        <v>19</v>
      </c>
      <c r="AJ59" s="29">
        <f t="shared" si="16"/>
        <v>24</v>
      </c>
      <c r="AK59" s="30">
        <f t="shared" si="17"/>
        <v>14</v>
      </c>
    </row>
    <row r="60" spans="1:37" x14ac:dyDescent="0.2">
      <c r="A60" s="53">
        <v>9</v>
      </c>
      <c r="B60" s="71" t="s">
        <v>101</v>
      </c>
      <c r="C60" s="54">
        <v>11</v>
      </c>
      <c r="D60" s="116">
        <v>3</v>
      </c>
      <c r="E60" s="116">
        <v>1</v>
      </c>
      <c r="F60" s="116">
        <v>3</v>
      </c>
      <c r="G60" s="81">
        <v>4</v>
      </c>
      <c r="H60" s="82"/>
      <c r="I60" s="83"/>
      <c r="J60" s="78">
        <f t="shared" si="11"/>
        <v>14</v>
      </c>
      <c r="K60" s="79"/>
      <c r="L60" s="80"/>
      <c r="M60" s="72">
        <v>19</v>
      </c>
      <c r="N60" s="73"/>
      <c r="O60" s="74"/>
      <c r="P60" s="72">
        <v>24</v>
      </c>
      <c r="Q60" s="73"/>
      <c r="R60" s="74"/>
      <c r="S60" s="75">
        <f t="shared" si="12"/>
        <v>-5</v>
      </c>
      <c r="T60" s="76"/>
      <c r="U60" s="77"/>
      <c r="V60" s="120">
        <v>889</v>
      </c>
      <c r="W60" s="73"/>
      <c r="X60" s="74"/>
      <c r="Y60" s="31">
        <v>932</v>
      </c>
      <c r="Z60" s="117">
        <f t="shared" si="13"/>
        <v>-43</v>
      </c>
      <c r="AB60" s="26">
        <f t="shared" si="14"/>
        <v>9</v>
      </c>
      <c r="AC60" s="27" t="str">
        <f t="shared" si="14"/>
        <v>TLL Moorsele</v>
      </c>
      <c r="AD60" s="27">
        <f t="shared" si="14"/>
        <v>11</v>
      </c>
      <c r="AE60" s="27">
        <f t="shared" si="14"/>
        <v>3</v>
      </c>
      <c r="AF60" s="27">
        <f t="shared" si="14"/>
        <v>1</v>
      </c>
      <c r="AG60" s="27">
        <f t="shared" si="14"/>
        <v>3</v>
      </c>
      <c r="AH60" s="29">
        <f t="shared" si="14"/>
        <v>4</v>
      </c>
      <c r="AI60" s="29">
        <f t="shared" si="15"/>
        <v>19</v>
      </c>
      <c r="AJ60" s="29">
        <f t="shared" si="16"/>
        <v>24</v>
      </c>
      <c r="AK60" s="30">
        <f t="shared" si="17"/>
        <v>14</v>
      </c>
    </row>
    <row r="61" spans="1:37" x14ac:dyDescent="0.2">
      <c r="A61" s="53">
        <v>10</v>
      </c>
      <c r="B61" s="71" t="s">
        <v>105</v>
      </c>
      <c r="C61" s="54">
        <v>11</v>
      </c>
      <c r="D61" s="116">
        <v>2</v>
      </c>
      <c r="E61" s="116">
        <v>1</v>
      </c>
      <c r="F61" s="116">
        <v>1</v>
      </c>
      <c r="G61" s="81">
        <v>7</v>
      </c>
      <c r="H61" s="82"/>
      <c r="I61" s="83"/>
      <c r="J61" s="78">
        <f t="shared" si="11"/>
        <v>9</v>
      </c>
      <c r="K61" s="79"/>
      <c r="L61" s="80"/>
      <c r="M61" s="72">
        <v>11</v>
      </c>
      <c r="N61" s="73"/>
      <c r="O61" s="74"/>
      <c r="P61" s="72">
        <v>26</v>
      </c>
      <c r="Q61" s="73"/>
      <c r="R61" s="74"/>
      <c r="S61" s="75">
        <f t="shared" si="12"/>
        <v>-15</v>
      </c>
      <c r="T61" s="76"/>
      <c r="U61" s="77"/>
      <c r="V61" s="133">
        <v>640</v>
      </c>
      <c r="W61" s="73"/>
      <c r="X61" s="74"/>
      <c r="Y61" s="31">
        <v>707</v>
      </c>
      <c r="Z61" s="117">
        <f t="shared" si="13"/>
        <v>-67</v>
      </c>
      <c r="AB61" s="28">
        <f t="shared" si="14"/>
        <v>10</v>
      </c>
      <c r="AC61" s="29" t="str">
        <f t="shared" si="14"/>
        <v>Vlamvo</v>
      </c>
      <c r="AD61" s="29">
        <f t="shared" si="14"/>
        <v>11</v>
      </c>
      <c r="AE61" s="29">
        <f t="shared" si="14"/>
        <v>2</v>
      </c>
      <c r="AF61" s="29">
        <f t="shared" si="14"/>
        <v>1</v>
      </c>
      <c r="AG61" s="29">
        <f t="shared" si="14"/>
        <v>1</v>
      </c>
      <c r="AH61" s="27">
        <f t="shared" si="14"/>
        <v>7</v>
      </c>
      <c r="AI61" s="27">
        <f t="shared" si="15"/>
        <v>11</v>
      </c>
      <c r="AJ61" s="27">
        <f t="shared" si="16"/>
        <v>26</v>
      </c>
      <c r="AK61" s="22">
        <f t="shared" si="17"/>
        <v>9</v>
      </c>
    </row>
    <row r="62" spans="1:37" x14ac:dyDescent="0.2">
      <c r="A62" s="53">
        <v>11</v>
      </c>
      <c r="B62" s="71" t="s">
        <v>95</v>
      </c>
      <c r="C62" s="54">
        <v>11</v>
      </c>
      <c r="D62" s="116">
        <v>2</v>
      </c>
      <c r="E62" s="116">
        <v>0</v>
      </c>
      <c r="F62" s="116">
        <v>2</v>
      </c>
      <c r="G62" s="81">
        <v>7</v>
      </c>
      <c r="H62" s="82"/>
      <c r="I62" s="83"/>
      <c r="J62" s="78">
        <f t="shared" si="11"/>
        <v>8</v>
      </c>
      <c r="K62" s="79"/>
      <c r="L62" s="80"/>
      <c r="M62" s="72">
        <v>14</v>
      </c>
      <c r="N62" s="73"/>
      <c r="O62" s="74"/>
      <c r="P62" s="72">
        <v>28</v>
      </c>
      <c r="Q62" s="73"/>
      <c r="R62" s="74"/>
      <c r="S62" s="75">
        <f t="shared" si="12"/>
        <v>-14</v>
      </c>
      <c r="T62" s="76"/>
      <c r="U62" s="77"/>
      <c r="V62" s="120">
        <v>758</v>
      </c>
      <c r="W62" s="73"/>
      <c r="X62" s="74"/>
      <c r="Y62" s="31">
        <v>946</v>
      </c>
      <c r="Z62" s="117">
        <f t="shared" si="13"/>
        <v>-188</v>
      </c>
      <c r="AB62" s="28">
        <f t="shared" si="14"/>
        <v>11</v>
      </c>
      <c r="AC62" s="27" t="str">
        <f t="shared" si="14"/>
        <v>Casa Mundo</v>
      </c>
      <c r="AD62" s="29">
        <f t="shared" si="14"/>
        <v>11</v>
      </c>
      <c r="AE62" s="29">
        <f t="shared" si="14"/>
        <v>2</v>
      </c>
      <c r="AF62" s="29">
        <f t="shared" si="14"/>
        <v>0</v>
      </c>
      <c r="AG62" s="29">
        <f t="shared" si="14"/>
        <v>2</v>
      </c>
      <c r="AH62" s="29">
        <f t="shared" si="14"/>
        <v>7</v>
      </c>
      <c r="AI62" s="29">
        <f t="shared" si="15"/>
        <v>14</v>
      </c>
      <c r="AJ62" s="29">
        <f t="shared" si="16"/>
        <v>28</v>
      </c>
      <c r="AK62" s="30">
        <f t="shared" si="17"/>
        <v>8</v>
      </c>
    </row>
    <row r="63" spans="1:37" x14ac:dyDescent="0.2">
      <c r="A63" s="53">
        <v>12</v>
      </c>
      <c r="B63" s="71" t="s">
        <v>94</v>
      </c>
      <c r="C63" s="54">
        <v>11</v>
      </c>
      <c r="D63" s="116">
        <v>0</v>
      </c>
      <c r="E63" s="116">
        <v>0</v>
      </c>
      <c r="F63" s="116">
        <v>0</v>
      </c>
      <c r="G63" s="81">
        <v>11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33</v>
      </c>
      <c r="Q63" s="73"/>
      <c r="R63" s="74"/>
      <c r="S63" s="75">
        <f t="shared" si="12"/>
        <v>-32</v>
      </c>
      <c r="T63" s="76"/>
      <c r="U63" s="77"/>
      <c r="V63" s="120">
        <v>533</v>
      </c>
      <c r="W63" s="73"/>
      <c r="X63" s="74"/>
      <c r="Y63" s="31">
        <v>851</v>
      </c>
      <c r="Z63" s="117">
        <f t="shared" si="13"/>
        <v>-318</v>
      </c>
      <c r="AB63" s="28">
        <f t="shared" si="14"/>
        <v>12</v>
      </c>
      <c r="AC63" s="29" t="str">
        <f t="shared" si="14"/>
        <v>Amigo</v>
      </c>
      <c r="AD63" s="29">
        <f t="shared" si="14"/>
        <v>11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11</v>
      </c>
      <c r="AI63" s="29">
        <f t="shared" si="15"/>
        <v>1</v>
      </c>
      <c r="AJ63" s="29">
        <f t="shared" si="16"/>
        <v>33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A65" s="17"/>
      <c r="B65" s="18"/>
      <c r="C65" s="137"/>
      <c r="D65" s="128" t="s">
        <v>126</v>
      </c>
      <c r="E65" s="19"/>
      <c r="F65" s="19"/>
      <c r="G65" s="19"/>
      <c r="H65" s="18"/>
      <c r="I65" s="19"/>
      <c r="J65" s="19"/>
      <c r="K65" s="18"/>
      <c r="L65" s="19"/>
      <c r="M65" s="19"/>
      <c r="N65" s="18"/>
      <c r="O65" s="19"/>
      <c r="P65" s="19"/>
      <c r="Q65" s="18"/>
      <c r="R65" s="19"/>
      <c r="S65" s="19"/>
      <c r="T65" s="18"/>
      <c r="U65" s="2"/>
      <c r="V65" s="135"/>
      <c r="W65" s="136" t="s">
        <v>122</v>
      </c>
      <c r="X65" s="2"/>
    </row>
    <row r="66" spans="1:25" x14ac:dyDescent="0.2">
      <c r="D66" s="86"/>
      <c r="R66" s="33"/>
      <c r="S66" s="33"/>
      <c r="T66" s="62"/>
      <c r="U66" s="32"/>
      <c r="V66" s="138"/>
      <c r="W66" s="139" t="s">
        <v>125</v>
      </c>
      <c r="X66" s="32"/>
      <c r="Y66" s="32"/>
    </row>
    <row r="67" spans="1:25" x14ac:dyDescent="0.2">
      <c r="A67" s="17"/>
      <c r="B67" s="18"/>
      <c r="C67" s="19"/>
      <c r="D67" s="36"/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9"/>
      <c r="D68" s="34"/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  <row r="70" spans="1:25" x14ac:dyDescent="0.2">
      <c r="D70" s="40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K66"/>
  <sheetViews>
    <sheetView topLeftCell="A31" workbookViewId="0">
      <selection activeCell="C60" sqref="C60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38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51</v>
      </c>
      <c r="B5" s="11">
        <v>43354</v>
      </c>
      <c r="C5" s="44" t="s">
        <v>54</v>
      </c>
      <c r="D5" s="45" t="s">
        <v>50</v>
      </c>
      <c r="E5" s="44" t="s">
        <v>53</v>
      </c>
      <c r="F5" s="43" t="s">
        <v>66</v>
      </c>
      <c r="G5" s="47">
        <v>25</v>
      </c>
      <c r="H5" s="47" t="s">
        <v>45</v>
      </c>
      <c r="I5" s="48">
        <v>23</v>
      </c>
      <c r="J5" s="48">
        <v>17</v>
      </c>
      <c r="K5" s="48" t="s">
        <v>46</v>
      </c>
      <c r="L5" s="49">
        <v>25</v>
      </c>
      <c r="M5" s="49">
        <v>25</v>
      </c>
      <c r="N5" s="49" t="s">
        <v>46</v>
      </c>
      <c r="O5" s="49">
        <v>18</v>
      </c>
      <c r="P5" s="49">
        <v>17</v>
      </c>
      <c r="Q5" s="49" t="s">
        <v>46</v>
      </c>
      <c r="R5" s="49">
        <v>25</v>
      </c>
      <c r="S5" s="49">
        <v>8</v>
      </c>
      <c r="T5" s="49" t="s">
        <v>46</v>
      </c>
      <c r="U5" s="49">
        <v>15</v>
      </c>
      <c r="V5" s="49">
        <f>SUM(G5+J5+M5+P5+S5)</f>
        <v>92</v>
      </c>
      <c r="W5" s="49" t="s">
        <v>46</v>
      </c>
      <c r="X5" s="49">
        <f>SUM(I5+L5+O5+R5+U5)</f>
        <v>106</v>
      </c>
      <c r="Y5" s="42"/>
    </row>
    <row r="6" spans="1:37" ht="18" x14ac:dyDescent="0.25">
      <c r="A6" s="11" t="s">
        <v>51</v>
      </c>
      <c r="B6" s="11">
        <v>43354</v>
      </c>
      <c r="C6" s="9" t="s">
        <v>54</v>
      </c>
      <c r="D6" s="45" t="s">
        <v>39</v>
      </c>
      <c r="E6" s="9" t="s">
        <v>49</v>
      </c>
      <c r="F6" s="43" t="s">
        <v>65</v>
      </c>
      <c r="G6" s="47">
        <v>19</v>
      </c>
      <c r="H6" s="47" t="s">
        <v>45</v>
      </c>
      <c r="I6" s="48">
        <v>25</v>
      </c>
      <c r="J6" s="48">
        <v>13</v>
      </c>
      <c r="K6" s="48" t="s">
        <v>46</v>
      </c>
      <c r="L6" s="49">
        <v>25</v>
      </c>
      <c r="M6" s="49">
        <v>17</v>
      </c>
      <c r="N6" s="49" t="s">
        <v>46</v>
      </c>
      <c r="O6" s="49">
        <v>25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49</v>
      </c>
      <c r="W6" s="49" t="s">
        <v>46</v>
      </c>
      <c r="X6" s="49">
        <f t="shared" ref="X6:X10" si="1">SUM(I6+L6+O6+R6+U6)</f>
        <v>75</v>
      </c>
      <c r="Y6" s="42"/>
    </row>
    <row r="7" spans="1:37" ht="18" x14ac:dyDescent="0.25">
      <c r="A7" s="11" t="s">
        <v>57</v>
      </c>
      <c r="B7" s="11">
        <v>43355</v>
      </c>
      <c r="C7" s="9" t="s">
        <v>61</v>
      </c>
      <c r="D7" s="45" t="s">
        <v>56</v>
      </c>
      <c r="E7" s="9" t="s">
        <v>42</v>
      </c>
      <c r="F7" s="43" t="s">
        <v>65</v>
      </c>
      <c r="G7" s="47">
        <v>14</v>
      </c>
      <c r="H7" s="47" t="s">
        <v>45</v>
      </c>
      <c r="I7" s="48">
        <v>25</v>
      </c>
      <c r="J7" s="48">
        <v>6</v>
      </c>
      <c r="K7" s="48" t="s">
        <v>46</v>
      </c>
      <c r="L7" s="49">
        <v>25</v>
      </c>
      <c r="M7" s="49">
        <v>20</v>
      </c>
      <c r="N7" s="49" t="s">
        <v>46</v>
      </c>
      <c r="O7" s="49">
        <v>25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40</v>
      </c>
      <c r="W7" s="49" t="s">
        <v>46</v>
      </c>
      <c r="X7" s="49">
        <f t="shared" si="1"/>
        <v>75</v>
      </c>
      <c r="Y7" s="42"/>
    </row>
    <row r="8" spans="1:37" ht="18" x14ac:dyDescent="0.25">
      <c r="A8" s="11" t="s">
        <v>57</v>
      </c>
      <c r="B8" s="11">
        <v>43355</v>
      </c>
      <c r="C8" s="9" t="s">
        <v>48</v>
      </c>
      <c r="D8" s="16" t="s">
        <v>58</v>
      </c>
      <c r="E8" s="9" t="s">
        <v>55</v>
      </c>
      <c r="F8" s="43" t="s">
        <v>63</v>
      </c>
      <c r="G8" s="47">
        <v>20</v>
      </c>
      <c r="H8" s="47" t="s">
        <v>45</v>
      </c>
      <c r="I8" s="48">
        <v>25</v>
      </c>
      <c r="J8" s="48">
        <v>20</v>
      </c>
      <c r="K8" s="48" t="s">
        <v>46</v>
      </c>
      <c r="L8" s="49">
        <v>25</v>
      </c>
      <c r="M8" s="49">
        <v>25</v>
      </c>
      <c r="N8" s="49" t="s">
        <v>46</v>
      </c>
      <c r="O8" s="49">
        <v>17</v>
      </c>
      <c r="P8" s="49">
        <v>14</v>
      </c>
      <c r="Q8" s="49" t="s">
        <v>46</v>
      </c>
      <c r="R8" s="49">
        <v>25</v>
      </c>
      <c r="S8" s="49"/>
      <c r="T8" s="49" t="s">
        <v>46</v>
      </c>
      <c r="U8" s="49"/>
      <c r="V8" s="49">
        <f t="shared" si="0"/>
        <v>79</v>
      </c>
      <c r="W8" s="49" t="s">
        <v>46</v>
      </c>
      <c r="X8" s="49">
        <f t="shared" si="1"/>
        <v>92</v>
      </c>
      <c r="Y8" s="42"/>
    </row>
    <row r="9" spans="1:37" ht="18" x14ac:dyDescent="0.25">
      <c r="A9" s="11" t="s">
        <v>59</v>
      </c>
      <c r="B9" s="11">
        <v>43356</v>
      </c>
      <c r="C9" s="9" t="s">
        <v>54</v>
      </c>
      <c r="D9" s="16" t="s">
        <v>44</v>
      </c>
      <c r="E9" s="15" t="s">
        <v>40</v>
      </c>
      <c r="F9" s="21" t="s">
        <v>63</v>
      </c>
      <c r="G9" s="47">
        <v>19</v>
      </c>
      <c r="H9" s="47" t="s">
        <v>45</v>
      </c>
      <c r="I9" s="48">
        <v>25</v>
      </c>
      <c r="J9" s="48">
        <v>22</v>
      </c>
      <c r="K9" s="48" t="s">
        <v>46</v>
      </c>
      <c r="L9" s="49">
        <v>25</v>
      </c>
      <c r="M9" s="49">
        <v>25</v>
      </c>
      <c r="N9" s="49" t="s">
        <v>46</v>
      </c>
      <c r="O9" s="49">
        <v>21</v>
      </c>
      <c r="P9" s="49">
        <v>12</v>
      </c>
      <c r="Q9" s="49" t="s">
        <v>46</v>
      </c>
      <c r="R9" s="49">
        <v>15</v>
      </c>
      <c r="S9" s="49"/>
      <c r="T9" s="49" t="s">
        <v>46</v>
      </c>
      <c r="U9" s="49"/>
      <c r="V9" s="49">
        <f t="shared" si="0"/>
        <v>78</v>
      </c>
      <c r="W9" s="49" t="s">
        <v>46</v>
      </c>
      <c r="X9" s="49">
        <f t="shared" si="1"/>
        <v>86</v>
      </c>
      <c r="Y9" s="42"/>
    </row>
    <row r="10" spans="1:37" ht="18" x14ac:dyDescent="0.25">
      <c r="A10" s="35" t="s">
        <v>59</v>
      </c>
      <c r="B10" s="38">
        <v>43356</v>
      </c>
      <c r="C10" s="15" t="s">
        <v>48</v>
      </c>
      <c r="D10" s="16" t="s">
        <v>60</v>
      </c>
      <c r="E10" s="15" t="s">
        <v>41</v>
      </c>
      <c r="F10" s="69" t="s">
        <v>72</v>
      </c>
      <c r="G10" s="47">
        <v>75</v>
      </c>
      <c r="H10" s="47" t="s">
        <v>45</v>
      </c>
      <c r="I10" s="48">
        <v>0</v>
      </c>
      <c r="J10" s="48"/>
      <c r="K10" s="48" t="s">
        <v>46</v>
      </c>
      <c r="L10" s="49"/>
      <c r="M10" s="49"/>
      <c r="N10" s="49" t="s">
        <v>46</v>
      </c>
      <c r="O10" s="49"/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75</v>
      </c>
      <c r="W10" s="49" t="s">
        <v>46</v>
      </c>
      <c r="X10" s="49">
        <f t="shared" si="1"/>
        <v>0</v>
      </c>
      <c r="Y10" s="91" t="s">
        <v>73</v>
      </c>
    </row>
    <row r="14" spans="1:37" ht="17.25" x14ac:dyDescent="0.25">
      <c r="A14" s="8" t="s">
        <v>68</v>
      </c>
    </row>
    <row r="16" spans="1:37" x14ac:dyDescent="0.2">
      <c r="A16" s="50"/>
      <c r="B16" s="64" t="s">
        <v>8</v>
      </c>
      <c r="C16" s="64" t="s">
        <v>9</v>
      </c>
      <c r="D16" s="64" t="s">
        <v>14</v>
      </c>
      <c r="E16" s="64" t="s">
        <v>15</v>
      </c>
      <c r="F16" s="64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64" t="s">
        <v>12</v>
      </c>
      <c r="Z16" s="65" t="s">
        <v>19</v>
      </c>
      <c r="AB16" s="26" t="s">
        <v>28</v>
      </c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0" t="s">
        <v>49</v>
      </c>
      <c r="C17" s="54">
        <v>2</v>
      </c>
      <c r="D17" s="63">
        <v>2</v>
      </c>
      <c r="E17" s="63">
        <v>0</v>
      </c>
      <c r="F17" s="63">
        <v>0</v>
      </c>
      <c r="G17" s="81">
        <v>0</v>
      </c>
      <c r="H17" s="82"/>
      <c r="I17" s="83"/>
      <c r="J17" s="78">
        <f t="shared" ref="J17:J28" si="2">(D17*3)+(E17*2)+(F17*1)</f>
        <v>6</v>
      </c>
      <c r="K17" s="79"/>
      <c r="L17" s="80"/>
      <c r="M17" s="72">
        <v>6</v>
      </c>
      <c r="N17" s="73"/>
      <c r="O17" s="74"/>
      <c r="P17" s="72">
        <v>0</v>
      </c>
      <c r="Q17" s="73"/>
      <c r="R17" s="74"/>
      <c r="S17" s="75">
        <f t="shared" ref="S17:S28" si="3">M17-P17</f>
        <v>6</v>
      </c>
      <c r="T17" s="76"/>
      <c r="U17" s="77"/>
      <c r="V17" s="72">
        <v>150</v>
      </c>
      <c r="W17" s="73"/>
      <c r="X17" s="74"/>
      <c r="Y17" s="31">
        <v>107</v>
      </c>
      <c r="Z17" s="65">
        <f t="shared" ref="Z17:Z28" si="4">V17-Y17</f>
        <v>43</v>
      </c>
      <c r="AB17" s="26">
        <f t="shared" ref="AB17:AH28" si="5">A17</f>
        <v>1</v>
      </c>
      <c r="AC17" s="27" t="str">
        <f t="shared" si="5"/>
        <v>VTKaduk</v>
      </c>
      <c r="AD17" s="27">
        <f t="shared" si="5"/>
        <v>2</v>
      </c>
      <c r="AE17" s="27">
        <f t="shared" si="5"/>
        <v>2</v>
      </c>
      <c r="AF17" s="27">
        <f t="shared" si="5"/>
        <v>0</v>
      </c>
      <c r="AG17" s="27">
        <f t="shared" si="5"/>
        <v>0</v>
      </c>
      <c r="AH17" s="27">
        <f t="shared" si="5"/>
        <v>0</v>
      </c>
      <c r="AI17" s="27">
        <f t="shared" ref="AI17:AI28" si="6">O17</f>
        <v>0</v>
      </c>
      <c r="AJ17" s="27">
        <f t="shared" ref="AJ17:AJ28" si="7">R17</f>
        <v>0</v>
      </c>
      <c r="AK17" s="22">
        <f>J17</f>
        <v>6</v>
      </c>
    </row>
    <row r="18" spans="1:37" x14ac:dyDescent="0.2">
      <c r="A18" s="53">
        <v>2</v>
      </c>
      <c r="B18" s="70" t="s">
        <v>42</v>
      </c>
      <c r="C18" s="54">
        <v>2</v>
      </c>
      <c r="D18" s="63">
        <v>2</v>
      </c>
      <c r="E18" s="63">
        <v>0</v>
      </c>
      <c r="F18" s="63">
        <v>0</v>
      </c>
      <c r="G18" s="81">
        <v>0</v>
      </c>
      <c r="H18" s="82"/>
      <c r="I18" s="83"/>
      <c r="J18" s="78">
        <f t="shared" si="2"/>
        <v>6</v>
      </c>
      <c r="K18" s="79"/>
      <c r="L18" s="80"/>
      <c r="M18" s="72">
        <v>6</v>
      </c>
      <c r="N18" s="73"/>
      <c r="O18" s="74"/>
      <c r="P18" s="72">
        <v>1</v>
      </c>
      <c r="Q18" s="73"/>
      <c r="R18" s="74"/>
      <c r="S18" s="75">
        <f t="shared" si="3"/>
        <v>5</v>
      </c>
      <c r="T18" s="76"/>
      <c r="U18" s="77"/>
      <c r="V18" s="72">
        <v>172</v>
      </c>
      <c r="W18" s="73"/>
      <c r="X18" s="74"/>
      <c r="Y18" s="31">
        <v>97</v>
      </c>
      <c r="Z18" s="65">
        <f t="shared" si="4"/>
        <v>75</v>
      </c>
      <c r="AB18" s="28">
        <f t="shared" si="5"/>
        <v>2</v>
      </c>
      <c r="AC18" s="29" t="str">
        <f t="shared" si="5"/>
        <v>Rookies</v>
      </c>
      <c r="AD18" s="29">
        <f t="shared" si="5"/>
        <v>2</v>
      </c>
      <c r="AE18" s="29">
        <f t="shared" si="5"/>
        <v>2</v>
      </c>
      <c r="AF18" s="29">
        <f t="shared" si="5"/>
        <v>0</v>
      </c>
      <c r="AG18" s="29">
        <f t="shared" si="5"/>
        <v>0</v>
      </c>
      <c r="AH18" s="29">
        <f t="shared" ref="AH18:AH24" si="8">I18</f>
        <v>0</v>
      </c>
      <c r="AI18" s="29">
        <f t="shared" si="6"/>
        <v>0</v>
      </c>
      <c r="AJ18" s="29">
        <f t="shared" si="7"/>
        <v>0</v>
      </c>
      <c r="AK18" s="30">
        <f t="shared" ref="AK18:AK24" si="9">L18</f>
        <v>0</v>
      </c>
    </row>
    <row r="19" spans="1:37" x14ac:dyDescent="0.2">
      <c r="A19" s="53">
        <v>3</v>
      </c>
      <c r="B19" s="71" t="s">
        <v>40</v>
      </c>
      <c r="C19" s="54">
        <v>2</v>
      </c>
      <c r="D19" s="63">
        <v>2</v>
      </c>
      <c r="E19" s="63">
        <v>0</v>
      </c>
      <c r="F19" s="63">
        <v>0</v>
      </c>
      <c r="G19" s="81">
        <v>0</v>
      </c>
      <c r="H19" s="82"/>
      <c r="I19" s="83"/>
      <c r="J19" s="78">
        <f t="shared" si="2"/>
        <v>6</v>
      </c>
      <c r="K19" s="79"/>
      <c r="L19" s="80"/>
      <c r="M19" s="72">
        <v>6</v>
      </c>
      <c r="N19" s="73"/>
      <c r="O19" s="74"/>
      <c r="P19" s="72">
        <v>2</v>
      </c>
      <c r="Q19" s="73"/>
      <c r="R19" s="74"/>
      <c r="S19" s="75">
        <f t="shared" si="3"/>
        <v>4</v>
      </c>
      <c r="T19" s="76"/>
      <c r="U19" s="77"/>
      <c r="V19" s="72">
        <v>181</v>
      </c>
      <c r="W19" s="73"/>
      <c r="X19" s="74"/>
      <c r="Y19" s="31">
        <v>158</v>
      </c>
      <c r="Z19" s="65">
        <f t="shared" si="4"/>
        <v>23</v>
      </c>
      <c r="AB19" s="28">
        <f t="shared" si="5"/>
        <v>3</v>
      </c>
      <c r="AC19" s="27" t="str">
        <f t="shared" si="5"/>
        <v>De Cracks</v>
      </c>
      <c r="AD19" s="29">
        <f t="shared" si="5"/>
        <v>2</v>
      </c>
      <c r="AE19" s="29">
        <f t="shared" si="5"/>
        <v>2</v>
      </c>
      <c r="AF19" s="29">
        <f t="shared" si="5"/>
        <v>0</v>
      </c>
      <c r="AG19" s="29">
        <f t="shared" si="5"/>
        <v>0</v>
      </c>
      <c r="AH19" s="29">
        <f t="shared" si="8"/>
        <v>0</v>
      </c>
      <c r="AI19" s="29">
        <f t="shared" si="6"/>
        <v>0</v>
      </c>
      <c r="AJ19" s="29">
        <f t="shared" si="7"/>
        <v>0</v>
      </c>
      <c r="AK19" s="30">
        <f t="shared" si="9"/>
        <v>0</v>
      </c>
    </row>
    <row r="20" spans="1:37" x14ac:dyDescent="0.2">
      <c r="A20" s="53">
        <v>4</v>
      </c>
      <c r="B20" s="71" t="s">
        <v>53</v>
      </c>
      <c r="C20" s="54">
        <v>2</v>
      </c>
      <c r="D20" s="63">
        <v>1</v>
      </c>
      <c r="E20" s="63">
        <v>1</v>
      </c>
      <c r="F20" s="63">
        <v>0</v>
      </c>
      <c r="G20" s="81">
        <v>0</v>
      </c>
      <c r="H20" s="82"/>
      <c r="I20" s="83"/>
      <c r="J20" s="78">
        <f t="shared" si="2"/>
        <v>5</v>
      </c>
      <c r="K20" s="79"/>
      <c r="L20" s="80"/>
      <c r="M20" s="72">
        <v>6</v>
      </c>
      <c r="N20" s="73"/>
      <c r="O20" s="74"/>
      <c r="P20" s="72">
        <v>3</v>
      </c>
      <c r="Q20" s="73"/>
      <c r="R20" s="74"/>
      <c r="S20" s="75">
        <f t="shared" si="3"/>
        <v>3</v>
      </c>
      <c r="T20" s="76"/>
      <c r="U20" s="77"/>
      <c r="V20" s="72">
        <v>201</v>
      </c>
      <c r="W20" s="73"/>
      <c r="X20" s="74"/>
      <c r="Y20" s="31">
        <v>170</v>
      </c>
      <c r="Z20" s="65">
        <f t="shared" si="4"/>
        <v>31</v>
      </c>
      <c r="AB20" s="28">
        <f t="shared" si="5"/>
        <v>4</v>
      </c>
      <c r="AC20" s="29" t="str">
        <f t="shared" si="5"/>
        <v>VC 'n Arten Voet</v>
      </c>
      <c r="AD20" s="29">
        <f t="shared" si="5"/>
        <v>2</v>
      </c>
      <c r="AE20" s="29">
        <f t="shared" si="5"/>
        <v>1</v>
      </c>
      <c r="AF20" s="29">
        <f t="shared" si="5"/>
        <v>1</v>
      </c>
      <c r="AG20" s="29">
        <f t="shared" si="5"/>
        <v>0</v>
      </c>
      <c r="AH20" s="29">
        <f t="shared" si="8"/>
        <v>0</v>
      </c>
      <c r="AI20" s="29">
        <f t="shared" si="6"/>
        <v>0</v>
      </c>
      <c r="AJ20" s="29">
        <f t="shared" si="7"/>
        <v>0</v>
      </c>
      <c r="AK20" s="30">
        <f t="shared" si="9"/>
        <v>0</v>
      </c>
    </row>
    <row r="21" spans="1:37" x14ac:dyDescent="0.2">
      <c r="A21" s="53">
        <v>5</v>
      </c>
      <c r="B21" s="71" t="s">
        <v>60</v>
      </c>
      <c r="C21" s="84">
        <v>1</v>
      </c>
      <c r="D21" s="63">
        <v>1</v>
      </c>
      <c r="E21" s="63">
        <v>0</v>
      </c>
      <c r="F21" s="63">
        <v>0</v>
      </c>
      <c r="G21" s="81">
        <v>0</v>
      </c>
      <c r="H21" s="82"/>
      <c r="I21" s="83"/>
      <c r="J21" s="78">
        <f t="shared" si="2"/>
        <v>3</v>
      </c>
      <c r="K21" s="79"/>
      <c r="L21" s="80"/>
      <c r="M21" s="72">
        <v>3</v>
      </c>
      <c r="N21" s="73"/>
      <c r="O21" s="74"/>
      <c r="P21" s="72">
        <v>0</v>
      </c>
      <c r="Q21" s="73"/>
      <c r="R21" s="74"/>
      <c r="S21" s="75">
        <f t="shared" si="3"/>
        <v>3</v>
      </c>
      <c r="T21" s="76"/>
      <c r="U21" s="77"/>
      <c r="V21" s="72">
        <v>75</v>
      </c>
      <c r="W21" s="73"/>
      <c r="X21" s="74"/>
      <c r="Y21" s="31">
        <v>61</v>
      </c>
      <c r="Z21" s="65">
        <f t="shared" si="4"/>
        <v>14</v>
      </c>
      <c r="AB21" s="26">
        <f t="shared" si="5"/>
        <v>5</v>
      </c>
      <c r="AC21" s="27" t="str">
        <f t="shared" si="5"/>
        <v>Atletico</v>
      </c>
      <c r="AD21" s="27">
        <f t="shared" si="5"/>
        <v>1</v>
      </c>
      <c r="AE21" s="27">
        <f t="shared" si="5"/>
        <v>1</v>
      </c>
      <c r="AF21" s="27">
        <f t="shared" si="5"/>
        <v>0</v>
      </c>
      <c r="AG21" s="27">
        <f t="shared" si="5"/>
        <v>0</v>
      </c>
      <c r="AH21" s="27">
        <f t="shared" si="8"/>
        <v>0</v>
      </c>
      <c r="AI21" s="27">
        <f t="shared" si="6"/>
        <v>0</v>
      </c>
      <c r="AJ21" s="27">
        <f t="shared" si="7"/>
        <v>0</v>
      </c>
      <c r="AK21" s="22">
        <f t="shared" si="9"/>
        <v>0</v>
      </c>
    </row>
    <row r="22" spans="1:37" x14ac:dyDescent="0.2">
      <c r="A22" s="53">
        <v>6</v>
      </c>
      <c r="B22" s="71" t="s">
        <v>55</v>
      </c>
      <c r="C22" s="54">
        <v>2</v>
      </c>
      <c r="D22" s="54">
        <v>1</v>
      </c>
      <c r="E22" s="63">
        <v>0</v>
      </c>
      <c r="F22" s="63">
        <v>0</v>
      </c>
      <c r="G22" s="81">
        <v>1</v>
      </c>
      <c r="H22" s="82"/>
      <c r="I22" s="83"/>
      <c r="J22" s="78">
        <f t="shared" si="2"/>
        <v>3</v>
      </c>
      <c r="K22" s="79"/>
      <c r="L22" s="80"/>
      <c r="M22" s="72">
        <v>4</v>
      </c>
      <c r="N22" s="73"/>
      <c r="O22" s="74"/>
      <c r="P22" s="72">
        <v>4</v>
      </c>
      <c r="Q22" s="73"/>
      <c r="R22" s="74"/>
      <c r="S22" s="75">
        <f t="shared" si="3"/>
        <v>0</v>
      </c>
      <c r="T22" s="76"/>
      <c r="U22" s="77"/>
      <c r="V22" s="72">
        <v>172</v>
      </c>
      <c r="W22" s="73"/>
      <c r="X22" s="74"/>
      <c r="Y22" s="31">
        <v>174</v>
      </c>
      <c r="Z22" s="65">
        <f t="shared" si="4"/>
        <v>-2</v>
      </c>
      <c r="AB22" s="26">
        <f t="shared" si="5"/>
        <v>6</v>
      </c>
      <c r="AC22" s="29" t="str">
        <f t="shared" si="5"/>
        <v>De Blauwers</v>
      </c>
      <c r="AD22" s="27">
        <f t="shared" si="5"/>
        <v>2</v>
      </c>
      <c r="AE22" s="27">
        <f t="shared" si="5"/>
        <v>1</v>
      </c>
      <c r="AF22" s="27">
        <f t="shared" si="5"/>
        <v>0</v>
      </c>
      <c r="AG22" s="27">
        <f t="shared" si="5"/>
        <v>0</v>
      </c>
      <c r="AH22" s="27">
        <f t="shared" si="8"/>
        <v>0</v>
      </c>
      <c r="AI22" s="27">
        <f t="shared" si="6"/>
        <v>0</v>
      </c>
      <c r="AJ22" s="27">
        <f t="shared" si="7"/>
        <v>0</v>
      </c>
      <c r="AK22" s="22">
        <f t="shared" si="9"/>
        <v>0</v>
      </c>
    </row>
    <row r="23" spans="1:37" x14ac:dyDescent="0.2">
      <c r="A23" s="53">
        <v>7</v>
      </c>
      <c r="B23" s="70" t="s">
        <v>39</v>
      </c>
      <c r="C23" s="54">
        <v>2</v>
      </c>
      <c r="D23" s="63">
        <v>1</v>
      </c>
      <c r="E23" s="63">
        <v>0</v>
      </c>
      <c r="F23" s="63">
        <v>0</v>
      </c>
      <c r="G23" s="81">
        <v>1</v>
      </c>
      <c r="H23" s="82"/>
      <c r="I23" s="83"/>
      <c r="J23" s="78">
        <f t="shared" si="2"/>
        <v>3</v>
      </c>
      <c r="K23" s="79"/>
      <c r="L23" s="80"/>
      <c r="M23" s="72">
        <v>3</v>
      </c>
      <c r="N23" s="73"/>
      <c r="O23" s="74"/>
      <c r="P23" s="72">
        <v>4</v>
      </c>
      <c r="Q23" s="73"/>
      <c r="R23" s="74"/>
      <c r="S23" s="75">
        <f t="shared" si="3"/>
        <v>-1</v>
      </c>
      <c r="T23" s="76"/>
      <c r="U23" s="77"/>
      <c r="V23" s="72">
        <v>140</v>
      </c>
      <c r="W23" s="73"/>
      <c r="X23" s="74"/>
      <c r="Y23" s="31">
        <v>158</v>
      </c>
      <c r="Z23" s="65">
        <f t="shared" si="4"/>
        <v>-18</v>
      </c>
      <c r="AB23" s="26">
        <f t="shared" si="5"/>
        <v>7</v>
      </c>
      <c r="AC23" s="27" t="str">
        <f t="shared" si="5"/>
        <v>Rocos</v>
      </c>
      <c r="AD23" s="27">
        <f t="shared" si="5"/>
        <v>2</v>
      </c>
      <c r="AE23" s="27">
        <f t="shared" si="5"/>
        <v>1</v>
      </c>
      <c r="AF23" s="27">
        <f t="shared" si="5"/>
        <v>0</v>
      </c>
      <c r="AG23" s="27">
        <f t="shared" si="5"/>
        <v>0</v>
      </c>
      <c r="AH23" s="27">
        <f t="shared" si="8"/>
        <v>0</v>
      </c>
      <c r="AI23" s="27">
        <f t="shared" si="6"/>
        <v>0</v>
      </c>
      <c r="AJ23" s="27">
        <f t="shared" si="7"/>
        <v>0</v>
      </c>
      <c r="AK23" s="22">
        <f t="shared" si="9"/>
        <v>0</v>
      </c>
    </row>
    <row r="24" spans="1:37" x14ac:dyDescent="0.2">
      <c r="A24" s="53">
        <v>8</v>
      </c>
      <c r="B24" s="71" t="s">
        <v>50</v>
      </c>
      <c r="C24" s="54">
        <v>2</v>
      </c>
      <c r="D24" s="67">
        <v>0</v>
      </c>
      <c r="E24" s="63">
        <v>0</v>
      </c>
      <c r="F24" s="63">
        <v>1</v>
      </c>
      <c r="G24" s="81">
        <v>1</v>
      </c>
      <c r="H24" s="82"/>
      <c r="I24" s="83"/>
      <c r="J24" s="78">
        <f t="shared" si="2"/>
        <v>1</v>
      </c>
      <c r="K24" s="79"/>
      <c r="L24" s="80"/>
      <c r="M24" s="72">
        <v>2</v>
      </c>
      <c r="N24" s="73"/>
      <c r="O24" s="74"/>
      <c r="P24" s="72">
        <v>6</v>
      </c>
      <c r="Q24" s="73"/>
      <c r="R24" s="74"/>
      <c r="S24" s="75">
        <f t="shared" si="3"/>
        <v>-4</v>
      </c>
      <c r="T24" s="76"/>
      <c r="U24" s="77"/>
      <c r="V24" s="72">
        <v>150</v>
      </c>
      <c r="W24" s="73"/>
      <c r="X24" s="74"/>
      <c r="Y24" s="31">
        <v>181</v>
      </c>
      <c r="Z24" s="65">
        <f t="shared" si="4"/>
        <v>-31</v>
      </c>
      <c r="AB24" s="26">
        <f t="shared" si="5"/>
        <v>8</v>
      </c>
      <c r="AC24" s="27" t="str">
        <f t="shared" si="5"/>
        <v>JOC Ieper</v>
      </c>
      <c r="AD24" s="27">
        <f t="shared" si="5"/>
        <v>2</v>
      </c>
      <c r="AE24" s="27">
        <f t="shared" si="5"/>
        <v>0</v>
      </c>
      <c r="AF24" s="27">
        <f t="shared" si="5"/>
        <v>0</v>
      </c>
      <c r="AG24" s="27">
        <f t="shared" si="5"/>
        <v>1</v>
      </c>
      <c r="AH24" s="27">
        <f t="shared" si="8"/>
        <v>0</v>
      </c>
      <c r="AI24" s="27">
        <f t="shared" si="6"/>
        <v>0</v>
      </c>
      <c r="AJ24" s="27">
        <f t="shared" si="7"/>
        <v>0</v>
      </c>
      <c r="AK24" s="22">
        <f t="shared" si="9"/>
        <v>0</v>
      </c>
    </row>
    <row r="25" spans="1:37" x14ac:dyDescent="0.2">
      <c r="A25" s="53">
        <v>9</v>
      </c>
      <c r="B25" s="71" t="s">
        <v>41</v>
      </c>
      <c r="C25" s="84">
        <v>1</v>
      </c>
      <c r="D25" s="63">
        <v>0</v>
      </c>
      <c r="E25" s="63">
        <v>0</v>
      </c>
      <c r="F25" s="63">
        <v>0</v>
      </c>
      <c r="G25" s="81">
        <v>1</v>
      </c>
      <c r="H25" s="82"/>
      <c r="I25" s="83"/>
      <c r="J25" s="78">
        <f t="shared" si="2"/>
        <v>0</v>
      </c>
      <c r="K25" s="79"/>
      <c r="L25" s="80"/>
      <c r="M25" s="72">
        <v>1</v>
      </c>
      <c r="N25" s="73"/>
      <c r="O25" s="74"/>
      <c r="P25" s="72">
        <v>3</v>
      </c>
      <c r="Q25" s="73"/>
      <c r="R25" s="74"/>
      <c r="S25" s="75">
        <f t="shared" si="3"/>
        <v>-2</v>
      </c>
      <c r="T25" s="76"/>
      <c r="U25" s="77"/>
      <c r="V25" s="72">
        <v>78</v>
      </c>
      <c r="W25" s="73"/>
      <c r="X25" s="74"/>
      <c r="Y25" s="31">
        <v>95</v>
      </c>
      <c r="Z25" s="65">
        <f t="shared" si="4"/>
        <v>-17</v>
      </c>
      <c r="AB25" s="26">
        <f t="shared" si="5"/>
        <v>9</v>
      </c>
      <c r="AC25" s="27" t="str">
        <f t="shared" si="5"/>
        <v>Wedamar</v>
      </c>
      <c r="AD25" s="27">
        <f t="shared" si="5"/>
        <v>1</v>
      </c>
      <c r="AE25" s="27">
        <f t="shared" si="5"/>
        <v>0</v>
      </c>
      <c r="AF25" s="27">
        <f t="shared" si="5"/>
        <v>0</v>
      </c>
      <c r="AG25" s="27">
        <f t="shared" si="5"/>
        <v>0</v>
      </c>
      <c r="AH25" s="27">
        <f>G25</f>
        <v>1</v>
      </c>
      <c r="AI25" s="27">
        <f t="shared" si="6"/>
        <v>0</v>
      </c>
      <c r="AJ25" s="27">
        <f t="shared" si="7"/>
        <v>0</v>
      </c>
      <c r="AK25" s="22">
        <f>J25</f>
        <v>0</v>
      </c>
    </row>
    <row r="26" spans="1:37" x14ac:dyDescent="0.2">
      <c r="A26" s="53">
        <v>10</v>
      </c>
      <c r="B26" s="71" t="s">
        <v>58</v>
      </c>
      <c r="C26" s="54">
        <v>2</v>
      </c>
      <c r="D26" s="63">
        <v>0</v>
      </c>
      <c r="E26" s="63">
        <v>0</v>
      </c>
      <c r="F26" s="63">
        <v>0</v>
      </c>
      <c r="G26" s="81">
        <v>2</v>
      </c>
      <c r="H26" s="82"/>
      <c r="I26" s="83"/>
      <c r="J26" s="78">
        <f t="shared" si="2"/>
        <v>0</v>
      </c>
      <c r="K26" s="79"/>
      <c r="L26" s="80"/>
      <c r="M26" s="72">
        <v>2</v>
      </c>
      <c r="N26" s="73"/>
      <c r="O26" s="74"/>
      <c r="P26" s="72">
        <v>6</v>
      </c>
      <c r="Q26" s="73"/>
      <c r="R26" s="74"/>
      <c r="S26" s="75">
        <f t="shared" si="3"/>
        <v>-4</v>
      </c>
      <c r="T26" s="76"/>
      <c r="U26" s="77"/>
      <c r="V26" s="72">
        <v>136</v>
      </c>
      <c r="W26" s="73"/>
      <c r="X26" s="74"/>
      <c r="Y26" s="31">
        <v>189</v>
      </c>
      <c r="Z26" s="65">
        <f t="shared" si="4"/>
        <v>-53</v>
      </c>
      <c r="AB26" s="28">
        <f t="shared" si="5"/>
        <v>10</v>
      </c>
      <c r="AC26" s="29" t="str">
        <f t="shared" si="5"/>
        <v xml:space="preserve"> 'T@ûdoen</v>
      </c>
      <c r="AD26" s="29">
        <f t="shared" si="5"/>
        <v>2</v>
      </c>
      <c r="AE26" s="29">
        <f t="shared" si="5"/>
        <v>0</v>
      </c>
      <c r="AF26" s="29">
        <f t="shared" si="5"/>
        <v>0</v>
      </c>
      <c r="AG26" s="29">
        <f t="shared" si="5"/>
        <v>0</v>
      </c>
      <c r="AH26" s="29">
        <f t="shared" ref="AH26:AH28" si="10">I26</f>
        <v>0</v>
      </c>
      <c r="AI26" s="29">
        <f t="shared" si="6"/>
        <v>0</v>
      </c>
      <c r="AJ26" s="29">
        <f t="shared" si="7"/>
        <v>0</v>
      </c>
      <c r="AK26" s="30">
        <f t="shared" ref="AK26:AK28" si="11">L26</f>
        <v>0</v>
      </c>
    </row>
    <row r="27" spans="1:37" x14ac:dyDescent="0.2">
      <c r="A27" s="53">
        <v>11</v>
      </c>
      <c r="B27" s="70" t="s">
        <v>44</v>
      </c>
      <c r="C27" s="54">
        <v>2</v>
      </c>
      <c r="D27" s="63">
        <v>0</v>
      </c>
      <c r="E27" s="63">
        <v>0</v>
      </c>
      <c r="F27" s="63">
        <v>0</v>
      </c>
      <c r="G27" s="81">
        <v>2</v>
      </c>
      <c r="H27" s="82"/>
      <c r="I27" s="83"/>
      <c r="J27" s="78">
        <f t="shared" si="2"/>
        <v>0</v>
      </c>
      <c r="K27" s="79"/>
      <c r="L27" s="80"/>
      <c r="M27" s="72">
        <v>1</v>
      </c>
      <c r="N27" s="73"/>
      <c r="O27" s="74"/>
      <c r="P27" s="72">
        <v>6</v>
      </c>
      <c r="Q27" s="73"/>
      <c r="R27" s="74"/>
      <c r="S27" s="75">
        <f t="shared" si="3"/>
        <v>-5</v>
      </c>
      <c r="T27" s="76"/>
      <c r="U27" s="77"/>
      <c r="V27" s="72">
        <v>139</v>
      </c>
      <c r="W27" s="73"/>
      <c r="X27" s="74"/>
      <c r="Y27" s="31">
        <v>161</v>
      </c>
      <c r="Z27" s="65">
        <f t="shared" si="4"/>
        <v>-22</v>
      </c>
      <c r="AB27" s="28">
        <f t="shared" si="5"/>
        <v>11</v>
      </c>
      <c r="AC27" s="27" t="str">
        <f t="shared" si="5"/>
        <v>TMS Avelgem</v>
      </c>
      <c r="AD27" s="29">
        <f t="shared" si="5"/>
        <v>2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10"/>
        <v>0</v>
      </c>
      <c r="AI27" s="29">
        <f t="shared" si="6"/>
        <v>0</v>
      </c>
      <c r="AJ27" s="29">
        <f t="shared" si="7"/>
        <v>0</v>
      </c>
      <c r="AK27" s="30">
        <f t="shared" si="11"/>
        <v>0</v>
      </c>
    </row>
    <row r="28" spans="1:37" x14ac:dyDescent="0.2">
      <c r="A28" s="53">
        <v>12</v>
      </c>
      <c r="B28" s="71" t="s">
        <v>56</v>
      </c>
      <c r="C28" s="54">
        <v>2</v>
      </c>
      <c r="D28" s="63">
        <v>0</v>
      </c>
      <c r="E28" s="63">
        <v>0</v>
      </c>
      <c r="F28" s="63">
        <v>0</v>
      </c>
      <c r="G28" s="81">
        <v>2</v>
      </c>
      <c r="H28" s="82"/>
      <c r="I28" s="83"/>
      <c r="J28" s="78">
        <f t="shared" si="2"/>
        <v>0</v>
      </c>
      <c r="K28" s="79"/>
      <c r="L28" s="80"/>
      <c r="M28" s="72">
        <v>1</v>
      </c>
      <c r="N28" s="73"/>
      <c r="O28" s="74"/>
      <c r="P28" s="72">
        <v>6</v>
      </c>
      <c r="Q28" s="73"/>
      <c r="R28" s="74"/>
      <c r="S28" s="75">
        <f t="shared" si="3"/>
        <v>-5</v>
      </c>
      <c r="T28" s="76"/>
      <c r="U28" s="77"/>
      <c r="V28" s="72">
        <v>123</v>
      </c>
      <c r="W28" s="73"/>
      <c r="X28" s="74"/>
      <c r="Y28" s="31">
        <v>166</v>
      </c>
      <c r="Z28" s="65">
        <f t="shared" si="4"/>
        <v>-43</v>
      </c>
      <c r="AB28" s="28">
        <f t="shared" si="5"/>
        <v>12</v>
      </c>
      <c r="AC28" s="29" t="str">
        <f t="shared" si="5"/>
        <v>Volan Anzegem</v>
      </c>
      <c r="AD28" s="29">
        <f t="shared" si="5"/>
        <v>2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10"/>
        <v>0</v>
      </c>
      <c r="AI28" s="29">
        <f t="shared" si="6"/>
        <v>0</v>
      </c>
      <c r="AJ28" s="29">
        <f t="shared" si="7"/>
        <v>0</v>
      </c>
      <c r="AK28" s="30">
        <f t="shared" si="11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85"/>
      <c r="D30" s="86" t="s">
        <v>70</v>
      </c>
    </row>
    <row r="31" spans="1:37" x14ac:dyDescent="0.2">
      <c r="D31" s="41"/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38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43354</v>
      </c>
      <c r="C40" s="44" t="s">
        <v>54</v>
      </c>
      <c r="D40" s="45" t="s">
        <v>94</v>
      </c>
      <c r="E40" s="44" t="s">
        <v>102</v>
      </c>
      <c r="F40" s="43" t="s">
        <v>65</v>
      </c>
      <c r="G40" s="47">
        <v>14</v>
      </c>
      <c r="H40" s="47" t="s">
        <v>45</v>
      </c>
      <c r="I40" s="48">
        <v>25</v>
      </c>
      <c r="J40" s="48">
        <v>16</v>
      </c>
      <c r="K40" s="48" t="s">
        <v>46</v>
      </c>
      <c r="L40" s="49">
        <v>25</v>
      </c>
      <c r="M40" s="49">
        <v>19</v>
      </c>
      <c r="N40" s="49" t="s">
        <v>46</v>
      </c>
      <c r="O40" s="49">
        <v>25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49</v>
      </c>
      <c r="W40" s="49" t="s">
        <v>46</v>
      </c>
      <c r="X40" s="49">
        <f>SUM(I40+L40+O40+R40+U40)</f>
        <v>75</v>
      </c>
      <c r="Y40" s="91"/>
    </row>
    <row r="41" spans="1:25" ht="18" x14ac:dyDescent="0.25">
      <c r="A41" s="11" t="s">
        <v>51</v>
      </c>
      <c r="B41" s="11">
        <v>43354</v>
      </c>
      <c r="C41" s="9" t="s">
        <v>54</v>
      </c>
      <c r="D41" s="45" t="s">
        <v>105</v>
      </c>
      <c r="E41" s="9" t="s">
        <v>93</v>
      </c>
      <c r="F41" s="43" t="s">
        <v>66</v>
      </c>
      <c r="G41" s="47">
        <v>25</v>
      </c>
      <c r="H41" s="47" t="s">
        <v>45</v>
      </c>
      <c r="I41" s="48">
        <v>20</v>
      </c>
      <c r="J41" s="48">
        <v>24</v>
      </c>
      <c r="K41" s="48" t="s">
        <v>46</v>
      </c>
      <c r="L41" s="49">
        <v>26</v>
      </c>
      <c r="M41" s="49">
        <v>25</v>
      </c>
      <c r="N41" s="49" t="s">
        <v>46</v>
      </c>
      <c r="O41" s="49">
        <v>19</v>
      </c>
      <c r="P41" s="49">
        <v>18</v>
      </c>
      <c r="Q41" s="49" t="s">
        <v>46</v>
      </c>
      <c r="R41" s="49">
        <v>25</v>
      </c>
      <c r="S41" s="49">
        <v>11</v>
      </c>
      <c r="T41" s="49" t="s">
        <v>46</v>
      </c>
      <c r="U41" s="49">
        <v>15</v>
      </c>
      <c r="V41" s="49">
        <f t="shared" ref="V41:V45" si="12">SUM(G41+J41+M41+P41+S41)</f>
        <v>103</v>
      </c>
      <c r="W41" s="49" t="s">
        <v>46</v>
      </c>
      <c r="X41" s="49">
        <f t="shared" ref="X41:X45" si="13">SUM(I41+L41+O41+R41+U41)</f>
        <v>105</v>
      </c>
      <c r="Y41" s="91"/>
    </row>
    <row r="42" spans="1:25" ht="18" x14ac:dyDescent="0.25">
      <c r="A42" s="11" t="s">
        <v>51</v>
      </c>
      <c r="B42" s="11">
        <v>43354</v>
      </c>
      <c r="C42" s="9" t="s">
        <v>48</v>
      </c>
      <c r="D42" s="45" t="s">
        <v>101</v>
      </c>
      <c r="E42" s="9" t="s">
        <v>103</v>
      </c>
      <c r="F42" s="43" t="s">
        <v>66</v>
      </c>
      <c r="G42" s="47">
        <v>25</v>
      </c>
      <c r="H42" s="47" t="s">
        <v>45</v>
      </c>
      <c r="I42" s="48">
        <v>18</v>
      </c>
      <c r="J42" s="48">
        <v>16</v>
      </c>
      <c r="K42" s="48" t="s">
        <v>46</v>
      </c>
      <c r="L42" s="49">
        <v>25</v>
      </c>
      <c r="M42" s="49">
        <v>22</v>
      </c>
      <c r="N42" s="49" t="s">
        <v>46</v>
      </c>
      <c r="O42" s="49">
        <v>25</v>
      </c>
      <c r="P42" s="49">
        <v>25</v>
      </c>
      <c r="Q42" s="49" t="s">
        <v>46</v>
      </c>
      <c r="R42" s="49">
        <v>13</v>
      </c>
      <c r="S42" s="49">
        <v>6</v>
      </c>
      <c r="T42" s="49" t="s">
        <v>46</v>
      </c>
      <c r="U42" s="49">
        <v>15</v>
      </c>
      <c r="V42" s="49">
        <f t="shared" si="12"/>
        <v>94</v>
      </c>
      <c r="W42" s="49" t="s">
        <v>46</v>
      </c>
      <c r="X42" s="49">
        <f t="shared" si="13"/>
        <v>96</v>
      </c>
      <c r="Y42" s="91"/>
    </row>
    <row r="43" spans="1:25" ht="18" x14ac:dyDescent="0.25">
      <c r="A43" s="11" t="s">
        <v>57</v>
      </c>
      <c r="B43" s="11">
        <v>43355</v>
      </c>
      <c r="C43" s="9" t="s">
        <v>54</v>
      </c>
      <c r="D43" s="16" t="s">
        <v>96</v>
      </c>
      <c r="E43" s="9" t="s">
        <v>98</v>
      </c>
      <c r="F43" s="43" t="s">
        <v>63</v>
      </c>
      <c r="G43" s="47">
        <v>23</v>
      </c>
      <c r="H43" s="47" t="s">
        <v>45</v>
      </c>
      <c r="I43" s="48">
        <v>25</v>
      </c>
      <c r="J43" s="48">
        <v>19</v>
      </c>
      <c r="K43" s="48" t="s">
        <v>46</v>
      </c>
      <c r="L43" s="49">
        <v>25</v>
      </c>
      <c r="M43" s="49">
        <v>25</v>
      </c>
      <c r="N43" s="49" t="s">
        <v>46</v>
      </c>
      <c r="O43" s="49">
        <v>17</v>
      </c>
      <c r="P43" s="49">
        <v>21</v>
      </c>
      <c r="Q43" s="49" t="s">
        <v>46</v>
      </c>
      <c r="R43" s="49">
        <v>25</v>
      </c>
      <c r="S43" s="49"/>
      <c r="T43" s="49" t="s">
        <v>46</v>
      </c>
      <c r="U43" s="49"/>
      <c r="V43" s="49">
        <f t="shared" si="12"/>
        <v>88</v>
      </c>
      <c r="W43" s="49" t="s">
        <v>46</v>
      </c>
      <c r="X43" s="49">
        <f t="shared" si="13"/>
        <v>92</v>
      </c>
      <c r="Y43" s="91"/>
    </row>
    <row r="44" spans="1:25" ht="18" x14ac:dyDescent="0.25">
      <c r="A44" s="11" t="s">
        <v>57</v>
      </c>
      <c r="B44" s="11">
        <v>43355</v>
      </c>
      <c r="C44" s="9" t="s">
        <v>48</v>
      </c>
      <c r="D44" s="16" t="s">
        <v>99</v>
      </c>
      <c r="E44" s="15" t="s">
        <v>100</v>
      </c>
      <c r="F44" s="21" t="s">
        <v>88</v>
      </c>
      <c r="G44" s="47">
        <v>14</v>
      </c>
      <c r="H44" s="47" t="s">
        <v>45</v>
      </c>
      <c r="I44" s="48">
        <v>25</v>
      </c>
      <c r="J44" s="48">
        <v>25</v>
      </c>
      <c r="K44" s="48" t="s">
        <v>46</v>
      </c>
      <c r="L44" s="49">
        <v>22</v>
      </c>
      <c r="M44" s="49">
        <v>21</v>
      </c>
      <c r="N44" s="49" t="s">
        <v>46</v>
      </c>
      <c r="O44" s="49">
        <v>25</v>
      </c>
      <c r="P44" s="49"/>
      <c r="Q44" s="49" t="s">
        <v>46</v>
      </c>
      <c r="R44" s="49"/>
      <c r="S44" s="49"/>
      <c r="T44" s="49" t="s">
        <v>46</v>
      </c>
      <c r="U44" s="49"/>
      <c r="V44" s="49">
        <f t="shared" si="12"/>
        <v>60</v>
      </c>
      <c r="W44" s="49" t="s">
        <v>46</v>
      </c>
      <c r="X44" s="49">
        <f t="shared" si="13"/>
        <v>72</v>
      </c>
      <c r="Y44" s="91"/>
    </row>
    <row r="45" spans="1:25" ht="18" x14ac:dyDescent="0.25">
      <c r="A45" s="35" t="s">
        <v>59</v>
      </c>
      <c r="B45" s="38">
        <v>43356</v>
      </c>
      <c r="C45" s="15" t="s">
        <v>48</v>
      </c>
      <c r="D45" s="16" t="s">
        <v>104</v>
      </c>
      <c r="E45" s="15" t="s">
        <v>95</v>
      </c>
      <c r="F45" s="21" t="s">
        <v>63</v>
      </c>
      <c r="G45" s="47">
        <v>25</v>
      </c>
      <c r="H45" s="47" t="s">
        <v>45</v>
      </c>
      <c r="I45" s="48">
        <v>12</v>
      </c>
      <c r="J45" s="48">
        <v>19</v>
      </c>
      <c r="K45" s="48" t="s">
        <v>46</v>
      </c>
      <c r="L45" s="49">
        <v>25</v>
      </c>
      <c r="M45" s="49">
        <v>10</v>
      </c>
      <c r="N45" s="49" t="s">
        <v>46</v>
      </c>
      <c r="O45" s="49">
        <v>25</v>
      </c>
      <c r="P45" s="49">
        <v>18</v>
      </c>
      <c r="Q45" s="49" t="s">
        <v>46</v>
      </c>
      <c r="R45" s="49">
        <v>25</v>
      </c>
      <c r="S45" s="49"/>
      <c r="T45" s="49" t="s">
        <v>46</v>
      </c>
      <c r="U45" s="49"/>
      <c r="V45" s="49">
        <f t="shared" si="12"/>
        <v>72</v>
      </c>
      <c r="W45" s="49" t="s">
        <v>46</v>
      </c>
      <c r="X45" s="49">
        <f t="shared" si="13"/>
        <v>87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 t="s">
        <v>28</v>
      </c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2</v>
      </c>
      <c r="D52" s="116">
        <v>2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4">(D52*3)+(E52*2)+(F52*1)</f>
        <v>6</v>
      </c>
      <c r="K52" s="79"/>
      <c r="L52" s="80"/>
      <c r="M52" s="72">
        <v>6</v>
      </c>
      <c r="N52" s="73"/>
      <c r="O52" s="74"/>
      <c r="P52" s="72">
        <v>0</v>
      </c>
      <c r="Q52" s="73"/>
      <c r="R52" s="74"/>
      <c r="S52" s="75">
        <f t="shared" ref="S52:S63" si="15">M52-P52</f>
        <v>6</v>
      </c>
      <c r="T52" s="76"/>
      <c r="U52" s="77"/>
      <c r="V52" s="72">
        <v>150</v>
      </c>
      <c r="W52" s="73"/>
      <c r="X52" s="74"/>
      <c r="Y52" s="31">
        <v>91</v>
      </c>
      <c r="Z52" s="117">
        <f t="shared" ref="Z52:Z63" si="16">V52-Y52</f>
        <v>59</v>
      </c>
      <c r="AB52" s="26">
        <f t="shared" ref="AB52:AH63" si="17">A52</f>
        <v>1</v>
      </c>
      <c r="AC52" s="27" t="str">
        <f t="shared" si="17"/>
        <v>Roepovo</v>
      </c>
      <c r="AD52" s="27">
        <f t="shared" si="17"/>
        <v>2</v>
      </c>
      <c r="AE52" s="27">
        <f t="shared" si="17"/>
        <v>2</v>
      </c>
      <c r="AF52" s="27">
        <f t="shared" si="17"/>
        <v>0</v>
      </c>
      <c r="AG52" s="27">
        <f t="shared" si="17"/>
        <v>0</v>
      </c>
      <c r="AH52" s="27">
        <f t="shared" si="17"/>
        <v>0</v>
      </c>
      <c r="AI52" s="27">
        <f t="shared" ref="AI52:AI63" si="18">O52</f>
        <v>0</v>
      </c>
      <c r="AJ52" s="27">
        <f t="shared" ref="AJ52:AJ63" si="19">R52</f>
        <v>0</v>
      </c>
      <c r="AK52" s="22">
        <f>J52</f>
        <v>6</v>
      </c>
    </row>
    <row r="53" spans="1:37" x14ac:dyDescent="0.2">
      <c r="A53" s="53">
        <v>2</v>
      </c>
      <c r="B53" s="70" t="s">
        <v>100</v>
      </c>
      <c r="C53" s="54">
        <v>2</v>
      </c>
      <c r="D53" s="116">
        <v>1</v>
      </c>
      <c r="E53" s="116">
        <v>1</v>
      </c>
      <c r="F53" s="116">
        <v>0</v>
      </c>
      <c r="G53" s="81">
        <v>0</v>
      </c>
      <c r="H53" s="82"/>
      <c r="I53" s="83"/>
      <c r="J53" s="78">
        <f t="shared" si="14"/>
        <v>5</v>
      </c>
      <c r="K53" s="79"/>
      <c r="L53" s="80"/>
      <c r="M53" s="72">
        <v>5</v>
      </c>
      <c r="N53" s="73"/>
      <c r="O53" s="74"/>
      <c r="P53" s="72">
        <v>1</v>
      </c>
      <c r="Q53" s="73"/>
      <c r="R53" s="74"/>
      <c r="S53" s="75">
        <f t="shared" si="15"/>
        <v>4</v>
      </c>
      <c r="T53" s="76"/>
      <c r="U53" s="77"/>
      <c r="V53" s="72">
        <v>147</v>
      </c>
      <c r="W53" s="73"/>
      <c r="X53" s="74"/>
      <c r="Y53" s="31">
        <v>102</v>
      </c>
      <c r="Z53" s="117">
        <f t="shared" si="16"/>
        <v>45</v>
      </c>
      <c r="AB53" s="28">
        <f t="shared" si="17"/>
        <v>2</v>
      </c>
      <c r="AC53" s="29" t="str">
        <f t="shared" si="17"/>
        <v>Picanol VT</v>
      </c>
      <c r="AD53" s="29">
        <f t="shared" si="17"/>
        <v>2</v>
      </c>
      <c r="AE53" s="29">
        <f t="shared" si="17"/>
        <v>1</v>
      </c>
      <c r="AF53" s="29">
        <f t="shared" si="17"/>
        <v>1</v>
      </c>
      <c r="AG53" s="29">
        <f t="shared" si="17"/>
        <v>0</v>
      </c>
      <c r="AH53" s="29">
        <f t="shared" ref="AH53:AH59" si="20">I53</f>
        <v>0</v>
      </c>
      <c r="AI53" s="29">
        <f t="shared" si="18"/>
        <v>0</v>
      </c>
      <c r="AJ53" s="29">
        <f t="shared" si="19"/>
        <v>0</v>
      </c>
      <c r="AK53" s="30">
        <f t="shared" ref="AK53:AK59" si="21">L53</f>
        <v>0</v>
      </c>
    </row>
    <row r="54" spans="1:37" x14ac:dyDescent="0.2">
      <c r="A54" s="53">
        <v>3</v>
      </c>
      <c r="B54" s="70" t="s">
        <v>93</v>
      </c>
      <c r="C54" s="54">
        <v>2</v>
      </c>
      <c r="D54" s="116">
        <v>1</v>
      </c>
      <c r="E54" s="116">
        <v>1</v>
      </c>
      <c r="F54" s="116">
        <v>0</v>
      </c>
      <c r="G54" s="81">
        <v>0</v>
      </c>
      <c r="H54" s="82"/>
      <c r="I54" s="83"/>
      <c r="J54" s="78">
        <f t="shared" si="14"/>
        <v>5</v>
      </c>
      <c r="K54" s="79"/>
      <c r="L54" s="80"/>
      <c r="M54" s="72">
        <v>6</v>
      </c>
      <c r="N54" s="73"/>
      <c r="O54" s="74"/>
      <c r="P54" s="72">
        <v>2</v>
      </c>
      <c r="Q54" s="73"/>
      <c r="R54" s="74"/>
      <c r="S54" s="75">
        <f t="shared" si="15"/>
        <v>4</v>
      </c>
      <c r="T54" s="76"/>
      <c r="U54" s="77"/>
      <c r="V54" s="72">
        <v>182</v>
      </c>
      <c r="W54" s="73"/>
      <c r="X54" s="74"/>
      <c r="Y54" s="31">
        <v>153</v>
      </c>
      <c r="Z54" s="117">
        <f t="shared" si="16"/>
        <v>29</v>
      </c>
      <c r="AB54" s="28">
        <f t="shared" si="17"/>
        <v>3</v>
      </c>
      <c r="AC54" s="27" t="str">
        <f t="shared" si="17"/>
        <v>Caravanne PT</v>
      </c>
      <c r="AD54" s="29">
        <f t="shared" si="17"/>
        <v>2</v>
      </c>
      <c r="AE54" s="29">
        <f t="shared" si="17"/>
        <v>1</v>
      </c>
      <c r="AF54" s="29">
        <f t="shared" si="17"/>
        <v>1</v>
      </c>
      <c r="AG54" s="29">
        <f t="shared" si="17"/>
        <v>0</v>
      </c>
      <c r="AH54" s="29">
        <f t="shared" si="20"/>
        <v>0</v>
      </c>
      <c r="AI54" s="29">
        <f t="shared" si="18"/>
        <v>0</v>
      </c>
      <c r="AJ54" s="29">
        <f t="shared" si="19"/>
        <v>0</v>
      </c>
      <c r="AK54" s="30">
        <f t="shared" si="21"/>
        <v>0</v>
      </c>
    </row>
    <row r="55" spans="1:37" x14ac:dyDescent="0.2">
      <c r="A55" s="53">
        <v>4</v>
      </c>
      <c r="B55" s="71" t="s">
        <v>98</v>
      </c>
      <c r="C55" s="54">
        <v>2</v>
      </c>
      <c r="D55" s="54">
        <v>1</v>
      </c>
      <c r="E55" s="116">
        <v>0</v>
      </c>
      <c r="F55" s="116">
        <v>1</v>
      </c>
      <c r="G55" s="81">
        <v>0</v>
      </c>
      <c r="H55" s="82"/>
      <c r="I55" s="83"/>
      <c r="J55" s="78">
        <f t="shared" si="14"/>
        <v>4</v>
      </c>
      <c r="K55" s="79"/>
      <c r="L55" s="80"/>
      <c r="M55" s="72">
        <v>5</v>
      </c>
      <c r="N55" s="73"/>
      <c r="O55" s="74"/>
      <c r="P55" s="72">
        <v>4</v>
      </c>
      <c r="Q55" s="73"/>
      <c r="R55" s="74"/>
      <c r="S55" s="75">
        <f t="shared" si="15"/>
        <v>1</v>
      </c>
      <c r="T55" s="76"/>
      <c r="U55" s="77"/>
      <c r="V55" s="72">
        <v>187</v>
      </c>
      <c r="W55" s="73"/>
      <c r="X55" s="74"/>
      <c r="Y55" s="31">
        <v>195</v>
      </c>
      <c r="Z55" s="117">
        <f t="shared" si="16"/>
        <v>-8</v>
      </c>
      <c r="AB55" s="28">
        <f t="shared" si="17"/>
        <v>4</v>
      </c>
      <c r="AC55" s="29" t="str">
        <f t="shared" si="17"/>
        <v>RVW Waregem</v>
      </c>
      <c r="AD55" s="29">
        <f t="shared" si="17"/>
        <v>2</v>
      </c>
      <c r="AE55" s="29">
        <f t="shared" si="17"/>
        <v>1</v>
      </c>
      <c r="AF55" s="29">
        <f t="shared" si="17"/>
        <v>0</v>
      </c>
      <c r="AG55" s="29">
        <f t="shared" si="17"/>
        <v>1</v>
      </c>
      <c r="AH55" s="29">
        <f t="shared" si="20"/>
        <v>0</v>
      </c>
      <c r="AI55" s="29">
        <f t="shared" si="18"/>
        <v>0</v>
      </c>
      <c r="AJ55" s="29">
        <f t="shared" si="19"/>
        <v>0</v>
      </c>
      <c r="AK55" s="30">
        <f t="shared" si="21"/>
        <v>0</v>
      </c>
    </row>
    <row r="56" spans="1:37" x14ac:dyDescent="0.2">
      <c r="A56" s="53">
        <v>5</v>
      </c>
      <c r="B56" s="71" t="s">
        <v>95</v>
      </c>
      <c r="C56" s="84">
        <v>1</v>
      </c>
      <c r="D56" s="116">
        <v>1</v>
      </c>
      <c r="E56" s="116">
        <v>0</v>
      </c>
      <c r="F56" s="116">
        <v>0</v>
      </c>
      <c r="G56" s="81">
        <v>0</v>
      </c>
      <c r="H56" s="82"/>
      <c r="I56" s="83"/>
      <c r="J56" s="78">
        <f t="shared" si="14"/>
        <v>3</v>
      </c>
      <c r="K56" s="79"/>
      <c r="L56" s="80"/>
      <c r="M56" s="72">
        <v>3</v>
      </c>
      <c r="N56" s="73"/>
      <c r="O56" s="74"/>
      <c r="P56" s="72">
        <v>1</v>
      </c>
      <c r="Q56" s="73"/>
      <c r="R56" s="74"/>
      <c r="S56" s="75">
        <f t="shared" si="15"/>
        <v>2</v>
      </c>
      <c r="T56" s="76"/>
      <c r="U56" s="77"/>
      <c r="V56" s="72">
        <v>87</v>
      </c>
      <c r="W56" s="73"/>
      <c r="X56" s="74"/>
      <c r="Y56" s="31">
        <v>72</v>
      </c>
      <c r="Z56" s="117">
        <f t="shared" si="16"/>
        <v>15</v>
      </c>
      <c r="AB56" s="26">
        <f t="shared" si="17"/>
        <v>5</v>
      </c>
      <c r="AC56" s="27" t="str">
        <f t="shared" si="17"/>
        <v>Casa Mundo</v>
      </c>
      <c r="AD56" s="27">
        <f t="shared" si="17"/>
        <v>1</v>
      </c>
      <c r="AE56" s="27">
        <f t="shared" si="17"/>
        <v>1</v>
      </c>
      <c r="AF56" s="27">
        <f t="shared" si="17"/>
        <v>0</v>
      </c>
      <c r="AG56" s="27">
        <f t="shared" si="17"/>
        <v>0</v>
      </c>
      <c r="AH56" s="27">
        <f t="shared" si="20"/>
        <v>0</v>
      </c>
      <c r="AI56" s="27">
        <f t="shared" si="18"/>
        <v>0</v>
      </c>
      <c r="AJ56" s="27">
        <f t="shared" si="19"/>
        <v>0</v>
      </c>
      <c r="AK56" s="22">
        <f t="shared" si="21"/>
        <v>0</v>
      </c>
    </row>
    <row r="57" spans="1:37" x14ac:dyDescent="0.2">
      <c r="A57" s="53">
        <v>6</v>
      </c>
      <c r="B57" s="70" t="s">
        <v>104</v>
      </c>
      <c r="C57" s="54">
        <v>2</v>
      </c>
      <c r="D57" s="116">
        <v>1</v>
      </c>
      <c r="E57" s="116">
        <v>0</v>
      </c>
      <c r="F57" s="116">
        <v>0</v>
      </c>
      <c r="G57" s="81">
        <v>1</v>
      </c>
      <c r="H57" s="82"/>
      <c r="I57" s="83"/>
      <c r="J57" s="78">
        <f t="shared" si="14"/>
        <v>3</v>
      </c>
      <c r="K57" s="79"/>
      <c r="L57" s="80"/>
      <c r="M57" s="72">
        <v>4</v>
      </c>
      <c r="N57" s="73"/>
      <c r="O57" s="74"/>
      <c r="P57" s="72">
        <v>3</v>
      </c>
      <c r="Q57" s="73"/>
      <c r="R57" s="74"/>
      <c r="S57" s="75">
        <f t="shared" si="15"/>
        <v>1</v>
      </c>
      <c r="T57" s="76"/>
      <c r="U57" s="77"/>
      <c r="V57" s="72">
        <v>147</v>
      </c>
      <c r="W57" s="73"/>
      <c r="X57" s="74"/>
      <c r="Y57" s="31">
        <v>138</v>
      </c>
      <c r="Z57" s="117">
        <f t="shared" si="16"/>
        <v>9</v>
      </c>
      <c r="AB57" s="26">
        <f t="shared" si="17"/>
        <v>6</v>
      </c>
      <c r="AC57" s="29" t="str">
        <f t="shared" si="17"/>
        <v>Kocherke</v>
      </c>
      <c r="AD57" s="27">
        <f t="shared" si="17"/>
        <v>2</v>
      </c>
      <c r="AE57" s="27">
        <f t="shared" si="17"/>
        <v>1</v>
      </c>
      <c r="AF57" s="27">
        <f t="shared" si="17"/>
        <v>0</v>
      </c>
      <c r="AG57" s="27">
        <f t="shared" si="17"/>
        <v>0</v>
      </c>
      <c r="AH57" s="27">
        <f t="shared" si="20"/>
        <v>0</v>
      </c>
      <c r="AI57" s="27">
        <f t="shared" si="18"/>
        <v>0</v>
      </c>
      <c r="AJ57" s="27">
        <f t="shared" si="19"/>
        <v>0</v>
      </c>
      <c r="AK57" s="22">
        <f t="shared" si="21"/>
        <v>0</v>
      </c>
    </row>
    <row r="58" spans="1:37" x14ac:dyDescent="0.2">
      <c r="A58" s="53">
        <v>7</v>
      </c>
      <c r="B58" s="71" t="s">
        <v>99</v>
      </c>
      <c r="C58" s="54">
        <v>2</v>
      </c>
      <c r="D58" s="116">
        <v>0</v>
      </c>
      <c r="E58" s="116">
        <v>1</v>
      </c>
      <c r="F58" s="116">
        <v>1</v>
      </c>
      <c r="G58" s="81">
        <v>0</v>
      </c>
      <c r="H58" s="82"/>
      <c r="I58" s="83"/>
      <c r="J58" s="78">
        <f t="shared" si="14"/>
        <v>3</v>
      </c>
      <c r="K58" s="79"/>
      <c r="L58" s="80"/>
      <c r="M58" s="72">
        <v>4</v>
      </c>
      <c r="N58" s="73"/>
      <c r="O58" s="74"/>
      <c r="P58" s="72">
        <v>4</v>
      </c>
      <c r="Q58" s="73"/>
      <c r="R58" s="74"/>
      <c r="S58" s="75">
        <f t="shared" si="15"/>
        <v>0</v>
      </c>
      <c r="T58" s="76"/>
      <c r="U58" s="77"/>
      <c r="V58" s="72">
        <v>167</v>
      </c>
      <c r="W58" s="73"/>
      <c r="X58" s="74"/>
      <c r="Y58" s="31">
        <v>167</v>
      </c>
      <c r="Z58" s="117">
        <f t="shared" si="16"/>
        <v>0</v>
      </c>
      <c r="AB58" s="26">
        <f t="shared" si="17"/>
        <v>7</v>
      </c>
      <c r="AC58" s="27" t="str">
        <f t="shared" si="17"/>
        <v>BNP Par. Fortis</v>
      </c>
      <c r="AD58" s="27">
        <f t="shared" si="17"/>
        <v>2</v>
      </c>
      <c r="AE58" s="27">
        <f t="shared" si="17"/>
        <v>0</v>
      </c>
      <c r="AF58" s="27">
        <f t="shared" si="17"/>
        <v>1</v>
      </c>
      <c r="AG58" s="27">
        <f t="shared" si="17"/>
        <v>1</v>
      </c>
      <c r="AH58" s="27">
        <f t="shared" si="20"/>
        <v>0</v>
      </c>
      <c r="AI58" s="27">
        <f t="shared" si="18"/>
        <v>0</v>
      </c>
      <c r="AJ58" s="27">
        <f t="shared" si="19"/>
        <v>0</v>
      </c>
      <c r="AK58" s="22">
        <f t="shared" si="21"/>
        <v>0</v>
      </c>
    </row>
    <row r="59" spans="1:37" x14ac:dyDescent="0.2">
      <c r="A59" s="53">
        <v>8</v>
      </c>
      <c r="B59" s="71" t="s">
        <v>103</v>
      </c>
      <c r="C59" s="54">
        <v>2</v>
      </c>
      <c r="D59" s="116">
        <v>0</v>
      </c>
      <c r="E59" s="116">
        <v>1</v>
      </c>
      <c r="F59" s="116">
        <v>0</v>
      </c>
      <c r="G59" s="81">
        <v>1</v>
      </c>
      <c r="H59" s="82"/>
      <c r="I59" s="83"/>
      <c r="J59" s="78">
        <f t="shared" si="14"/>
        <v>2</v>
      </c>
      <c r="K59" s="79"/>
      <c r="L59" s="80"/>
      <c r="M59" s="72">
        <v>3</v>
      </c>
      <c r="N59" s="73"/>
      <c r="O59" s="74"/>
      <c r="P59" s="72">
        <v>5</v>
      </c>
      <c r="Q59" s="73"/>
      <c r="R59" s="74"/>
      <c r="S59" s="75">
        <f t="shared" si="15"/>
        <v>-2</v>
      </c>
      <c r="T59" s="76"/>
      <c r="U59" s="77"/>
      <c r="V59" s="72">
        <v>138</v>
      </c>
      <c r="W59" s="73"/>
      <c r="X59" s="74"/>
      <c r="Y59" s="31">
        <v>169</v>
      </c>
      <c r="Z59" s="117">
        <f t="shared" si="16"/>
        <v>-31</v>
      </c>
      <c r="AB59" s="26">
        <f t="shared" si="17"/>
        <v>8</v>
      </c>
      <c r="AC59" s="27" t="str">
        <f t="shared" si="17"/>
        <v>Visconti</v>
      </c>
      <c r="AD59" s="27">
        <f t="shared" si="17"/>
        <v>2</v>
      </c>
      <c r="AE59" s="27">
        <f t="shared" si="17"/>
        <v>0</v>
      </c>
      <c r="AF59" s="27">
        <f t="shared" si="17"/>
        <v>1</v>
      </c>
      <c r="AG59" s="27">
        <f t="shared" si="17"/>
        <v>0</v>
      </c>
      <c r="AH59" s="27">
        <f t="shared" si="20"/>
        <v>0</v>
      </c>
      <c r="AI59" s="27">
        <f t="shared" si="18"/>
        <v>0</v>
      </c>
      <c r="AJ59" s="27">
        <f t="shared" si="19"/>
        <v>0</v>
      </c>
      <c r="AK59" s="22">
        <f t="shared" si="21"/>
        <v>0</v>
      </c>
    </row>
    <row r="60" spans="1:37" x14ac:dyDescent="0.2">
      <c r="A60" s="53">
        <v>9</v>
      </c>
      <c r="B60" s="71" t="s">
        <v>105</v>
      </c>
      <c r="C60" s="54">
        <v>2</v>
      </c>
      <c r="D60" s="116">
        <v>0</v>
      </c>
      <c r="E60" s="116">
        <v>0</v>
      </c>
      <c r="F60" s="116">
        <v>1</v>
      </c>
      <c r="G60" s="81">
        <v>1</v>
      </c>
      <c r="H60" s="82"/>
      <c r="I60" s="83"/>
      <c r="J60" s="78">
        <f t="shared" si="14"/>
        <v>1</v>
      </c>
      <c r="K60" s="79"/>
      <c r="L60" s="80"/>
      <c r="M60" s="72">
        <v>2</v>
      </c>
      <c r="N60" s="73"/>
      <c r="O60" s="74"/>
      <c r="P60" s="72">
        <v>6</v>
      </c>
      <c r="Q60" s="73"/>
      <c r="R60" s="74"/>
      <c r="S60" s="75">
        <f t="shared" si="15"/>
        <v>-4</v>
      </c>
      <c r="T60" s="76"/>
      <c r="U60" s="77"/>
      <c r="V60" s="72">
        <v>154</v>
      </c>
      <c r="W60" s="73"/>
      <c r="X60" s="74"/>
      <c r="Y60" s="31">
        <v>180</v>
      </c>
      <c r="Z60" s="117">
        <f t="shared" si="16"/>
        <v>-26</v>
      </c>
      <c r="AB60" s="26">
        <f t="shared" si="17"/>
        <v>9</v>
      </c>
      <c r="AC60" s="27" t="str">
        <f t="shared" si="17"/>
        <v>Vlamvo</v>
      </c>
      <c r="AD60" s="27">
        <f t="shared" si="17"/>
        <v>2</v>
      </c>
      <c r="AE60" s="27">
        <f t="shared" si="17"/>
        <v>0</v>
      </c>
      <c r="AF60" s="27">
        <f t="shared" si="17"/>
        <v>0</v>
      </c>
      <c r="AG60" s="27">
        <f t="shared" si="17"/>
        <v>1</v>
      </c>
      <c r="AH60" s="27">
        <f>G60</f>
        <v>1</v>
      </c>
      <c r="AI60" s="27">
        <f t="shared" si="18"/>
        <v>0</v>
      </c>
      <c r="AJ60" s="27">
        <f t="shared" si="19"/>
        <v>0</v>
      </c>
      <c r="AK60" s="22">
        <f>J60</f>
        <v>1</v>
      </c>
    </row>
    <row r="61" spans="1:37" x14ac:dyDescent="0.2">
      <c r="A61" s="53">
        <v>10</v>
      </c>
      <c r="B61" s="71" t="s">
        <v>101</v>
      </c>
      <c r="C61" s="54">
        <v>2</v>
      </c>
      <c r="D61" s="116">
        <v>0</v>
      </c>
      <c r="E61" s="116">
        <v>0</v>
      </c>
      <c r="F61" s="116">
        <v>1</v>
      </c>
      <c r="G61" s="81">
        <v>1</v>
      </c>
      <c r="H61" s="82"/>
      <c r="I61" s="83"/>
      <c r="J61" s="78">
        <f t="shared" si="14"/>
        <v>1</v>
      </c>
      <c r="K61" s="79"/>
      <c r="L61" s="80"/>
      <c r="M61" s="72">
        <v>2</v>
      </c>
      <c r="N61" s="73"/>
      <c r="O61" s="74"/>
      <c r="P61" s="72">
        <v>6</v>
      </c>
      <c r="Q61" s="73"/>
      <c r="R61" s="74"/>
      <c r="S61" s="75">
        <f t="shared" si="15"/>
        <v>-4</v>
      </c>
      <c r="T61" s="76"/>
      <c r="U61" s="77"/>
      <c r="V61" s="72">
        <v>136</v>
      </c>
      <c r="W61" s="73"/>
      <c r="X61" s="74"/>
      <c r="Y61" s="31">
        <v>171</v>
      </c>
      <c r="Z61" s="117">
        <f t="shared" si="16"/>
        <v>-35</v>
      </c>
      <c r="AB61" s="28">
        <f t="shared" si="17"/>
        <v>10</v>
      </c>
      <c r="AC61" s="29" t="str">
        <f t="shared" si="17"/>
        <v>TLL Moorsele</v>
      </c>
      <c r="AD61" s="29">
        <f t="shared" si="17"/>
        <v>2</v>
      </c>
      <c r="AE61" s="29">
        <f t="shared" si="17"/>
        <v>0</v>
      </c>
      <c r="AF61" s="29">
        <f t="shared" si="17"/>
        <v>0</v>
      </c>
      <c r="AG61" s="29">
        <f t="shared" si="17"/>
        <v>1</v>
      </c>
      <c r="AH61" s="29">
        <f t="shared" ref="AH61:AH63" si="22">I61</f>
        <v>0</v>
      </c>
      <c r="AI61" s="29">
        <f t="shared" si="18"/>
        <v>0</v>
      </c>
      <c r="AJ61" s="29">
        <f t="shared" si="19"/>
        <v>0</v>
      </c>
      <c r="AK61" s="30">
        <f t="shared" ref="AK61:AK63" si="23">L61</f>
        <v>0</v>
      </c>
    </row>
    <row r="62" spans="1:37" x14ac:dyDescent="0.2">
      <c r="A62" s="53">
        <v>11</v>
      </c>
      <c r="B62" s="71" t="s">
        <v>96</v>
      </c>
      <c r="C62" s="84">
        <v>1</v>
      </c>
      <c r="D62" s="116">
        <v>0</v>
      </c>
      <c r="E62" s="116">
        <v>0</v>
      </c>
      <c r="F62" s="116">
        <v>0</v>
      </c>
      <c r="G62" s="81">
        <v>1</v>
      </c>
      <c r="H62" s="82"/>
      <c r="I62" s="83"/>
      <c r="J62" s="78">
        <f t="shared" si="14"/>
        <v>0</v>
      </c>
      <c r="K62" s="79"/>
      <c r="L62" s="80"/>
      <c r="M62" s="72">
        <v>1</v>
      </c>
      <c r="N62" s="73"/>
      <c r="O62" s="74"/>
      <c r="P62" s="72">
        <v>3</v>
      </c>
      <c r="Q62" s="73"/>
      <c r="R62" s="74"/>
      <c r="S62" s="75">
        <f t="shared" si="15"/>
        <v>-2</v>
      </c>
      <c r="T62" s="76"/>
      <c r="U62" s="77"/>
      <c r="V62" s="72">
        <v>88</v>
      </c>
      <c r="W62" s="73"/>
      <c r="X62" s="74"/>
      <c r="Y62" s="31">
        <v>92</v>
      </c>
      <c r="Z62" s="117">
        <f t="shared" si="16"/>
        <v>-4</v>
      </c>
      <c r="AB62" s="28">
        <f t="shared" si="17"/>
        <v>11</v>
      </c>
      <c r="AC62" s="27" t="str">
        <f t="shared" si="17"/>
        <v>Aalbeke</v>
      </c>
      <c r="AD62" s="29">
        <f t="shared" si="17"/>
        <v>1</v>
      </c>
      <c r="AE62" s="29">
        <f t="shared" si="17"/>
        <v>0</v>
      </c>
      <c r="AF62" s="29">
        <f t="shared" si="17"/>
        <v>0</v>
      </c>
      <c r="AG62" s="29">
        <f t="shared" si="17"/>
        <v>0</v>
      </c>
      <c r="AH62" s="29">
        <f t="shared" si="22"/>
        <v>0</v>
      </c>
      <c r="AI62" s="29">
        <f t="shared" si="18"/>
        <v>0</v>
      </c>
      <c r="AJ62" s="29">
        <f t="shared" si="19"/>
        <v>0</v>
      </c>
      <c r="AK62" s="30">
        <f t="shared" si="23"/>
        <v>0</v>
      </c>
    </row>
    <row r="63" spans="1:37" x14ac:dyDescent="0.2">
      <c r="A63" s="53">
        <v>12</v>
      </c>
      <c r="B63" s="71" t="s">
        <v>94</v>
      </c>
      <c r="C63" s="54">
        <v>2</v>
      </c>
      <c r="D63" s="116">
        <v>0</v>
      </c>
      <c r="E63" s="116">
        <v>0</v>
      </c>
      <c r="F63" s="116">
        <v>0</v>
      </c>
      <c r="G63" s="81">
        <v>2</v>
      </c>
      <c r="H63" s="82"/>
      <c r="I63" s="83"/>
      <c r="J63" s="78">
        <f t="shared" si="14"/>
        <v>0</v>
      </c>
      <c r="K63" s="79"/>
      <c r="L63" s="80"/>
      <c r="M63" s="72">
        <v>0</v>
      </c>
      <c r="N63" s="73"/>
      <c r="O63" s="74"/>
      <c r="P63" s="72">
        <v>6</v>
      </c>
      <c r="Q63" s="73"/>
      <c r="R63" s="74"/>
      <c r="S63" s="75">
        <f t="shared" si="15"/>
        <v>-6</v>
      </c>
      <c r="T63" s="76"/>
      <c r="U63" s="77"/>
      <c r="V63" s="72">
        <v>99</v>
      </c>
      <c r="W63" s="73"/>
      <c r="X63" s="74"/>
      <c r="Y63" s="31">
        <v>152</v>
      </c>
      <c r="Z63" s="117">
        <f t="shared" si="16"/>
        <v>-53</v>
      </c>
      <c r="AB63" s="28">
        <f t="shared" si="17"/>
        <v>12</v>
      </c>
      <c r="AC63" s="29" t="str">
        <f t="shared" si="17"/>
        <v>Amigo</v>
      </c>
      <c r="AD63" s="29">
        <f t="shared" si="17"/>
        <v>2</v>
      </c>
      <c r="AE63" s="29">
        <f t="shared" si="17"/>
        <v>0</v>
      </c>
      <c r="AF63" s="29">
        <f t="shared" si="17"/>
        <v>0</v>
      </c>
      <c r="AG63" s="29">
        <f t="shared" si="17"/>
        <v>0</v>
      </c>
      <c r="AH63" s="29">
        <f t="shared" si="22"/>
        <v>0</v>
      </c>
      <c r="AI63" s="29">
        <f t="shared" si="18"/>
        <v>0</v>
      </c>
      <c r="AJ63" s="29">
        <f t="shared" si="19"/>
        <v>0</v>
      </c>
      <c r="AK63" s="30">
        <f t="shared" si="23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3:25" x14ac:dyDescent="0.2">
      <c r="C65" s="85"/>
      <c r="D65" s="86" t="s">
        <v>108</v>
      </c>
    </row>
    <row r="66" spans="3:25" x14ac:dyDescent="0.2">
      <c r="D66" s="86"/>
      <c r="R66" s="33"/>
      <c r="S66" s="33"/>
      <c r="T66" s="62"/>
      <c r="U66" s="32"/>
      <c r="V66" s="32"/>
      <c r="W66" s="61"/>
      <c r="X66" s="32"/>
      <c r="Y66" s="32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AK65"/>
  <sheetViews>
    <sheetView topLeftCell="A19" workbookViewId="0">
      <selection activeCell="D69" sqref="D69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37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43360</v>
      </c>
      <c r="C5" s="44" t="s">
        <v>48</v>
      </c>
      <c r="D5" s="45" t="s">
        <v>40</v>
      </c>
      <c r="E5" s="44" t="s">
        <v>58</v>
      </c>
      <c r="F5" s="43" t="s">
        <v>67</v>
      </c>
      <c r="G5" s="47">
        <v>25</v>
      </c>
      <c r="H5" s="47" t="s">
        <v>45</v>
      </c>
      <c r="I5" s="48">
        <v>17</v>
      </c>
      <c r="J5" s="48">
        <v>25</v>
      </c>
      <c r="K5" s="48" t="s">
        <v>46</v>
      </c>
      <c r="L5" s="49">
        <v>11</v>
      </c>
      <c r="M5" s="49">
        <v>25</v>
      </c>
      <c r="N5" s="49" t="s">
        <v>46</v>
      </c>
      <c r="O5" s="49">
        <v>21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75</v>
      </c>
      <c r="W5" s="49" t="s">
        <v>46</v>
      </c>
      <c r="X5" s="49">
        <f>SUM(I5+L5+O5+R5+U5)</f>
        <v>49</v>
      </c>
      <c r="Y5" s="42"/>
    </row>
    <row r="6" spans="1:37" ht="18" x14ac:dyDescent="0.25">
      <c r="A6" s="11" t="s">
        <v>51</v>
      </c>
      <c r="B6" s="11">
        <v>43361</v>
      </c>
      <c r="C6" s="9" t="s">
        <v>52</v>
      </c>
      <c r="D6" s="45" t="s">
        <v>53</v>
      </c>
      <c r="E6" s="9" t="s">
        <v>39</v>
      </c>
      <c r="F6" s="43" t="s">
        <v>64</v>
      </c>
      <c r="G6" s="47">
        <v>25</v>
      </c>
      <c r="H6" s="47" t="s">
        <v>45</v>
      </c>
      <c r="I6" s="48">
        <v>21</v>
      </c>
      <c r="J6" s="48">
        <v>25</v>
      </c>
      <c r="K6" s="48" t="s">
        <v>46</v>
      </c>
      <c r="L6" s="49">
        <v>13</v>
      </c>
      <c r="M6" s="49">
        <v>22</v>
      </c>
      <c r="N6" s="49" t="s">
        <v>46</v>
      </c>
      <c r="O6" s="49">
        <v>25</v>
      </c>
      <c r="P6" s="49">
        <v>26</v>
      </c>
      <c r="Q6" s="49" t="s">
        <v>46</v>
      </c>
      <c r="R6" s="49">
        <v>24</v>
      </c>
      <c r="S6" s="49"/>
      <c r="T6" s="49" t="s">
        <v>46</v>
      </c>
      <c r="U6" s="49"/>
      <c r="V6" s="49">
        <f t="shared" ref="V6:V10" si="0">SUM(G6+J6+M6+P6+S6)</f>
        <v>98</v>
      </c>
      <c r="W6" s="49" t="s">
        <v>46</v>
      </c>
      <c r="X6" s="49">
        <f t="shared" ref="X6:X10" si="1">SUM(I6+L6+O6+R6+U6)</f>
        <v>83</v>
      </c>
      <c r="Y6" s="42"/>
    </row>
    <row r="7" spans="1:37" ht="18" x14ac:dyDescent="0.25">
      <c r="A7" s="11" t="s">
        <v>51</v>
      </c>
      <c r="B7" s="11">
        <v>43361</v>
      </c>
      <c r="C7" s="9" t="s">
        <v>54</v>
      </c>
      <c r="D7" s="45" t="s">
        <v>55</v>
      </c>
      <c r="E7" s="9" t="s">
        <v>56</v>
      </c>
      <c r="F7" s="43" t="s">
        <v>67</v>
      </c>
      <c r="G7" s="47">
        <v>25</v>
      </c>
      <c r="H7" s="47" t="s">
        <v>45</v>
      </c>
      <c r="I7" s="48">
        <v>17</v>
      </c>
      <c r="J7" s="48">
        <v>25</v>
      </c>
      <c r="K7" s="48" t="s">
        <v>46</v>
      </c>
      <c r="L7" s="49">
        <v>12</v>
      </c>
      <c r="M7" s="49">
        <v>25</v>
      </c>
      <c r="N7" s="49" t="s">
        <v>46</v>
      </c>
      <c r="O7" s="49">
        <v>12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75</v>
      </c>
      <c r="W7" s="49" t="s">
        <v>46</v>
      </c>
      <c r="X7" s="49">
        <f t="shared" si="1"/>
        <v>41</v>
      </c>
      <c r="Y7" s="42"/>
    </row>
    <row r="8" spans="1:37" ht="18" x14ac:dyDescent="0.25">
      <c r="A8" s="11" t="s">
        <v>57</v>
      </c>
      <c r="B8" s="11">
        <v>43362</v>
      </c>
      <c r="C8" s="9" t="s">
        <v>48</v>
      </c>
      <c r="D8" s="16" t="s">
        <v>42</v>
      </c>
      <c r="E8" s="9" t="s">
        <v>49</v>
      </c>
      <c r="F8" s="43" t="s">
        <v>71</v>
      </c>
      <c r="G8" s="47">
        <v>25</v>
      </c>
      <c r="H8" s="47" t="s">
        <v>45</v>
      </c>
      <c r="I8" s="48">
        <v>17</v>
      </c>
      <c r="J8" s="48">
        <v>16</v>
      </c>
      <c r="K8" s="48" t="s">
        <v>46</v>
      </c>
      <c r="L8" s="49">
        <v>25</v>
      </c>
      <c r="M8" s="49">
        <v>15</v>
      </c>
      <c r="N8" s="49" t="s">
        <v>46</v>
      </c>
      <c r="O8" s="49">
        <v>25</v>
      </c>
      <c r="P8" s="49">
        <v>25</v>
      </c>
      <c r="Q8" s="49" t="s">
        <v>46</v>
      </c>
      <c r="R8" s="49">
        <v>22</v>
      </c>
      <c r="S8" s="49"/>
      <c r="T8" s="49" t="s">
        <v>46</v>
      </c>
      <c r="U8" s="49"/>
      <c r="V8" s="49">
        <f t="shared" si="0"/>
        <v>81</v>
      </c>
      <c r="W8" s="49" t="s">
        <v>46</v>
      </c>
      <c r="X8" s="49">
        <f t="shared" si="1"/>
        <v>89</v>
      </c>
      <c r="Y8" s="42"/>
    </row>
    <row r="9" spans="1:37" ht="18" x14ac:dyDescent="0.25">
      <c r="A9" s="11" t="s">
        <v>59</v>
      </c>
      <c r="B9" s="11">
        <v>43363</v>
      </c>
      <c r="C9" s="9" t="s">
        <v>54</v>
      </c>
      <c r="D9" s="16" t="s">
        <v>41</v>
      </c>
      <c r="E9" s="15" t="s">
        <v>44</v>
      </c>
      <c r="F9" s="92" t="s">
        <v>65</v>
      </c>
      <c r="G9" s="47">
        <v>16</v>
      </c>
      <c r="H9" s="47" t="s">
        <v>45</v>
      </c>
      <c r="I9" s="48">
        <v>25</v>
      </c>
      <c r="J9" s="48">
        <v>14</v>
      </c>
      <c r="K9" s="48" t="s">
        <v>46</v>
      </c>
      <c r="L9" s="49">
        <v>25</v>
      </c>
      <c r="M9" s="49">
        <v>9</v>
      </c>
      <c r="N9" s="49" t="s">
        <v>46</v>
      </c>
      <c r="O9" s="49">
        <v>25</v>
      </c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39</v>
      </c>
      <c r="W9" s="49" t="s">
        <v>46</v>
      </c>
      <c r="X9" s="49">
        <f t="shared" si="1"/>
        <v>75</v>
      </c>
      <c r="Y9" s="91" t="s">
        <v>79</v>
      </c>
    </row>
    <row r="10" spans="1:37" ht="18" x14ac:dyDescent="0.25">
      <c r="A10" s="35" t="s">
        <v>59</v>
      </c>
      <c r="B10" s="38">
        <v>43363</v>
      </c>
      <c r="C10" s="15" t="s">
        <v>48</v>
      </c>
      <c r="D10" s="16" t="s">
        <v>60</v>
      </c>
      <c r="E10" s="15" t="s">
        <v>50</v>
      </c>
      <c r="F10" s="21" t="s">
        <v>65</v>
      </c>
      <c r="G10" s="47">
        <v>27</v>
      </c>
      <c r="H10" s="47" t="s">
        <v>45</v>
      </c>
      <c r="I10" s="48">
        <v>29</v>
      </c>
      <c r="J10" s="48">
        <v>18</v>
      </c>
      <c r="K10" s="48" t="s">
        <v>46</v>
      </c>
      <c r="L10" s="49">
        <v>25</v>
      </c>
      <c r="M10" s="49">
        <v>20</v>
      </c>
      <c r="N10" s="49" t="s">
        <v>46</v>
      </c>
      <c r="O10" s="49">
        <v>25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65</v>
      </c>
      <c r="W10" s="49" t="s">
        <v>46</v>
      </c>
      <c r="X10" s="49">
        <f t="shared" si="1"/>
        <v>79</v>
      </c>
      <c r="Y10" s="42"/>
    </row>
    <row r="14" spans="1:37" ht="17.25" x14ac:dyDescent="0.25">
      <c r="A14" s="8" t="s">
        <v>68</v>
      </c>
    </row>
    <row r="16" spans="1:37" x14ac:dyDescent="0.2">
      <c r="A16" s="50"/>
      <c r="B16" s="66" t="s">
        <v>8</v>
      </c>
      <c r="C16" s="66" t="s">
        <v>9</v>
      </c>
      <c r="D16" s="66" t="s">
        <v>14</v>
      </c>
      <c r="E16" s="66" t="s">
        <v>15</v>
      </c>
      <c r="F16" s="66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66" t="s">
        <v>12</v>
      </c>
      <c r="Z16" s="68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3</v>
      </c>
      <c r="D17" s="67">
        <v>3</v>
      </c>
      <c r="E17" s="67">
        <v>0</v>
      </c>
      <c r="F17" s="67">
        <v>0</v>
      </c>
      <c r="G17" s="81">
        <v>0</v>
      </c>
      <c r="H17" s="82"/>
      <c r="I17" s="83"/>
      <c r="J17" s="78">
        <f t="shared" ref="J17:J28" si="2">(D17*3)+(E17*2)+(F17*1)</f>
        <v>9</v>
      </c>
      <c r="K17" s="79"/>
      <c r="L17" s="80"/>
      <c r="M17" s="72">
        <v>9</v>
      </c>
      <c r="N17" s="73"/>
      <c r="O17" s="74"/>
      <c r="P17" s="72">
        <v>2</v>
      </c>
      <c r="Q17" s="73"/>
      <c r="R17" s="74"/>
      <c r="S17" s="75">
        <f t="shared" ref="S17:S28" si="3">M17-P17</f>
        <v>7</v>
      </c>
      <c r="T17" s="76"/>
      <c r="U17" s="77"/>
      <c r="V17" s="72">
        <v>256</v>
      </c>
      <c r="W17" s="73"/>
      <c r="X17" s="74"/>
      <c r="Y17" s="31">
        <v>207</v>
      </c>
      <c r="Z17" s="68">
        <f t="shared" ref="Z17:Z28" si="4">V17-Y17</f>
        <v>49</v>
      </c>
      <c r="AB17" s="26">
        <f t="shared" ref="AB17:AG28" si="5">A17</f>
        <v>1</v>
      </c>
      <c r="AC17" s="27" t="str">
        <f t="shared" si="5"/>
        <v>De Cracks</v>
      </c>
      <c r="AD17" s="27">
        <f t="shared" si="5"/>
        <v>3</v>
      </c>
      <c r="AE17" s="27">
        <f t="shared" si="5"/>
        <v>3</v>
      </c>
      <c r="AF17" s="27">
        <f t="shared" si="5"/>
        <v>0</v>
      </c>
      <c r="AG17" s="27">
        <f t="shared" si="5"/>
        <v>0</v>
      </c>
      <c r="AH17" s="27">
        <f>G17</f>
        <v>0</v>
      </c>
      <c r="AI17" s="27">
        <f>M17</f>
        <v>9</v>
      </c>
      <c r="AJ17" s="27">
        <f>P17</f>
        <v>2</v>
      </c>
      <c r="AK17" s="22">
        <f>J17</f>
        <v>9</v>
      </c>
    </row>
    <row r="18" spans="1:37" x14ac:dyDescent="0.2">
      <c r="A18" s="53">
        <v>2</v>
      </c>
      <c r="B18" s="70" t="s">
        <v>49</v>
      </c>
      <c r="C18" s="54">
        <v>3</v>
      </c>
      <c r="D18" s="67">
        <v>2</v>
      </c>
      <c r="E18" s="67">
        <v>1</v>
      </c>
      <c r="F18" s="67">
        <v>0</v>
      </c>
      <c r="G18" s="81">
        <v>0</v>
      </c>
      <c r="H18" s="82"/>
      <c r="I18" s="83"/>
      <c r="J18" s="78">
        <f t="shared" si="2"/>
        <v>8</v>
      </c>
      <c r="K18" s="79"/>
      <c r="L18" s="80"/>
      <c r="M18" s="72">
        <v>8</v>
      </c>
      <c r="N18" s="73"/>
      <c r="O18" s="74"/>
      <c r="P18" s="72">
        <v>2</v>
      </c>
      <c r="Q18" s="73"/>
      <c r="R18" s="74"/>
      <c r="S18" s="75">
        <f t="shared" si="3"/>
        <v>6</v>
      </c>
      <c r="T18" s="76"/>
      <c r="U18" s="77"/>
      <c r="V18" s="72">
        <v>239</v>
      </c>
      <c r="W18" s="73"/>
      <c r="X18" s="74"/>
      <c r="Y18" s="31">
        <v>188</v>
      </c>
      <c r="Z18" s="68">
        <f t="shared" si="4"/>
        <v>51</v>
      </c>
      <c r="AB18" s="28">
        <f t="shared" si="5"/>
        <v>2</v>
      </c>
      <c r="AC18" s="29" t="str">
        <f t="shared" si="5"/>
        <v>VTKaduk</v>
      </c>
      <c r="AD18" s="29">
        <f t="shared" si="5"/>
        <v>3</v>
      </c>
      <c r="AE18" s="29">
        <f t="shared" si="5"/>
        <v>2</v>
      </c>
      <c r="AF18" s="29">
        <f t="shared" si="5"/>
        <v>1</v>
      </c>
      <c r="AG18" s="29">
        <f t="shared" si="5"/>
        <v>0</v>
      </c>
      <c r="AH18" s="29">
        <f>G18</f>
        <v>0</v>
      </c>
      <c r="AI18" s="29">
        <f>M18</f>
        <v>8</v>
      </c>
      <c r="AJ18" s="29">
        <f>P18</f>
        <v>2</v>
      </c>
      <c r="AK18" s="30">
        <f>J18</f>
        <v>8</v>
      </c>
    </row>
    <row r="19" spans="1:37" x14ac:dyDescent="0.2">
      <c r="A19" s="53">
        <v>3</v>
      </c>
      <c r="B19" s="71" t="s">
        <v>53</v>
      </c>
      <c r="C19" s="54">
        <v>3</v>
      </c>
      <c r="D19" s="67">
        <v>2</v>
      </c>
      <c r="E19" s="67">
        <v>1</v>
      </c>
      <c r="F19" s="67">
        <v>0</v>
      </c>
      <c r="G19" s="81">
        <v>0</v>
      </c>
      <c r="H19" s="82"/>
      <c r="I19" s="83"/>
      <c r="J19" s="78">
        <f t="shared" si="2"/>
        <v>8</v>
      </c>
      <c r="K19" s="79"/>
      <c r="L19" s="80"/>
      <c r="M19" s="72">
        <v>9</v>
      </c>
      <c r="N19" s="73"/>
      <c r="O19" s="74"/>
      <c r="P19" s="72">
        <v>4</v>
      </c>
      <c r="Q19" s="73"/>
      <c r="R19" s="74"/>
      <c r="S19" s="75">
        <f t="shared" si="3"/>
        <v>5</v>
      </c>
      <c r="T19" s="76"/>
      <c r="U19" s="77"/>
      <c r="V19" s="72">
        <v>299</v>
      </c>
      <c r="W19" s="73"/>
      <c r="X19" s="74"/>
      <c r="Y19" s="31">
        <v>253</v>
      </c>
      <c r="Z19" s="68">
        <f t="shared" si="4"/>
        <v>46</v>
      </c>
      <c r="AB19" s="28">
        <f t="shared" si="5"/>
        <v>3</v>
      </c>
      <c r="AC19" s="27" t="str">
        <f t="shared" si="5"/>
        <v>VC 'n Arten Voet</v>
      </c>
      <c r="AD19" s="29">
        <f t="shared" si="5"/>
        <v>3</v>
      </c>
      <c r="AE19" s="29">
        <f t="shared" si="5"/>
        <v>2</v>
      </c>
      <c r="AF19" s="29">
        <f t="shared" si="5"/>
        <v>1</v>
      </c>
      <c r="AG19" s="29">
        <f t="shared" si="5"/>
        <v>0</v>
      </c>
      <c r="AH19" s="29">
        <f>G19</f>
        <v>0</v>
      </c>
      <c r="AI19" s="27">
        <f t="shared" ref="AI19:AI28" si="6">M19</f>
        <v>9</v>
      </c>
      <c r="AJ19" s="29">
        <f>P19</f>
        <v>4</v>
      </c>
      <c r="AK19" s="30">
        <f>J19</f>
        <v>8</v>
      </c>
    </row>
    <row r="20" spans="1:37" x14ac:dyDescent="0.2">
      <c r="A20" s="53">
        <v>4</v>
      </c>
      <c r="B20" s="70" t="s">
        <v>42</v>
      </c>
      <c r="C20" s="54">
        <v>3</v>
      </c>
      <c r="D20" s="67">
        <v>2</v>
      </c>
      <c r="E20" s="67">
        <v>0</v>
      </c>
      <c r="F20" s="67">
        <v>1</v>
      </c>
      <c r="G20" s="81">
        <v>0</v>
      </c>
      <c r="H20" s="82"/>
      <c r="I20" s="83"/>
      <c r="J20" s="78">
        <f t="shared" si="2"/>
        <v>7</v>
      </c>
      <c r="K20" s="79"/>
      <c r="L20" s="80"/>
      <c r="M20" s="72">
        <v>8</v>
      </c>
      <c r="N20" s="73"/>
      <c r="O20" s="74"/>
      <c r="P20" s="72">
        <v>3</v>
      </c>
      <c r="Q20" s="73"/>
      <c r="R20" s="74"/>
      <c r="S20" s="75">
        <f t="shared" si="3"/>
        <v>5</v>
      </c>
      <c r="T20" s="76"/>
      <c r="U20" s="77"/>
      <c r="V20" s="72">
        <v>253</v>
      </c>
      <c r="W20" s="73"/>
      <c r="X20" s="74"/>
      <c r="Y20" s="31">
        <v>186</v>
      </c>
      <c r="Z20" s="68">
        <f t="shared" si="4"/>
        <v>67</v>
      </c>
      <c r="AB20" s="28">
        <f t="shared" si="5"/>
        <v>4</v>
      </c>
      <c r="AC20" s="29" t="str">
        <f t="shared" si="5"/>
        <v>Rookies</v>
      </c>
      <c r="AD20" s="29">
        <f t="shared" si="5"/>
        <v>3</v>
      </c>
      <c r="AE20" s="29">
        <f t="shared" si="5"/>
        <v>2</v>
      </c>
      <c r="AF20" s="29">
        <f t="shared" si="5"/>
        <v>0</v>
      </c>
      <c r="AG20" s="29">
        <f t="shared" si="5"/>
        <v>1</v>
      </c>
      <c r="AH20" s="27">
        <f t="shared" ref="AH20:AH28" si="7">G20</f>
        <v>0</v>
      </c>
      <c r="AI20" s="29">
        <f t="shared" si="6"/>
        <v>8</v>
      </c>
      <c r="AJ20" s="27">
        <f t="shared" ref="AJ20:AJ28" si="8">P20</f>
        <v>3</v>
      </c>
      <c r="AK20" s="22">
        <f t="shared" ref="AK20:AK28" si="9">J20</f>
        <v>7</v>
      </c>
    </row>
    <row r="21" spans="1:37" x14ac:dyDescent="0.2">
      <c r="A21" s="53">
        <v>5</v>
      </c>
      <c r="B21" s="71" t="s">
        <v>60</v>
      </c>
      <c r="C21" s="54">
        <v>3</v>
      </c>
      <c r="D21" s="67">
        <v>2</v>
      </c>
      <c r="E21" s="67">
        <v>0</v>
      </c>
      <c r="F21" s="67">
        <v>0</v>
      </c>
      <c r="G21" s="81">
        <v>1</v>
      </c>
      <c r="H21" s="82"/>
      <c r="I21" s="83"/>
      <c r="J21" s="78">
        <f t="shared" si="2"/>
        <v>6</v>
      </c>
      <c r="K21" s="79"/>
      <c r="L21" s="80"/>
      <c r="M21" s="72">
        <v>6</v>
      </c>
      <c r="N21" s="73"/>
      <c r="O21" s="74"/>
      <c r="P21" s="72">
        <v>3</v>
      </c>
      <c r="Q21" s="73"/>
      <c r="R21" s="74"/>
      <c r="S21" s="75">
        <f t="shared" si="3"/>
        <v>3</v>
      </c>
      <c r="T21" s="76"/>
      <c r="U21" s="77"/>
      <c r="V21" s="72">
        <v>215</v>
      </c>
      <c r="W21" s="73"/>
      <c r="X21" s="74"/>
      <c r="Y21" s="31">
        <v>140</v>
      </c>
      <c r="Z21" s="68">
        <f t="shared" si="4"/>
        <v>75</v>
      </c>
      <c r="AB21" s="26">
        <f t="shared" si="5"/>
        <v>5</v>
      </c>
      <c r="AC21" s="27" t="str">
        <f t="shared" si="5"/>
        <v>Atletico</v>
      </c>
      <c r="AD21" s="27">
        <f t="shared" si="5"/>
        <v>3</v>
      </c>
      <c r="AE21" s="27">
        <f t="shared" si="5"/>
        <v>2</v>
      </c>
      <c r="AF21" s="27">
        <f t="shared" si="5"/>
        <v>0</v>
      </c>
      <c r="AG21" s="27">
        <f t="shared" si="5"/>
        <v>0</v>
      </c>
      <c r="AH21" s="29">
        <f t="shared" si="7"/>
        <v>1</v>
      </c>
      <c r="AI21" s="27">
        <f t="shared" si="6"/>
        <v>6</v>
      </c>
      <c r="AJ21" s="29">
        <f t="shared" si="8"/>
        <v>3</v>
      </c>
      <c r="AK21" s="30">
        <f t="shared" si="9"/>
        <v>6</v>
      </c>
    </row>
    <row r="22" spans="1:37" x14ac:dyDescent="0.2">
      <c r="A22" s="53">
        <v>6</v>
      </c>
      <c r="B22" s="71" t="s">
        <v>50</v>
      </c>
      <c r="C22" s="54">
        <v>3</v>
      </c>
      <c r="D22" s="87">
        <v>1</v>
      </c>
      <c r="E22" s="67">
        <v>0</v>
      </c>
      <c r="F22" s="67">
        <v>1</v>
      </c>
      <c r="G22" s="81">
        <v>1</v>
      </c>
      <c r="H22" s="82"/>
      <c r="I22" s="83"/>
      <c r="J22" s="78">
        <f t="shared" si="2"/>
        <v>4</v>
      </c>
      <c r="K22" s="79"/>
      <c r="L22" s="80"/>
      <c r="M22" s="72">
        <v>5</v>
      </c>
      <c r="N22" s="73"/>
      <c r="O22" s="74"/>
      <c r="P22" s="72">
        <v>6</v>
      </c>
      <c r="Q22" s="73"/>
      <c r="R22" s="74"/>
      <c r="S22" s="75">
        <f t="shared" si="3"/>
        <v>-1</v>
      </c>
      <c r="T22" s="76"/>
      <c r="U22" s="77"/>
      <c r="V22" s="72">
        <v>229</v>
      </c>
      <c r="W22" s="73"/>
      <c r="X22" s="74"/>
      <c r="Y22" s="31">
        <v>246</v>
      </c>
      <c r="Z22" s="68">
        <f t="shared" si="4"/>
        <v>-17</v>
      </c>
      <c r="AB22" s="26">
        <f t="shared" si="5"/>
        <v>6</v>
      </c>
      <c r="AC22" s="29" t="str">
        <f t="shared" si="5"/>
        <v>JOC Ieper</v>
      </c>
      <c r="AD22" s="27">
        <f t="shared" si="5"/>
        <v>3</v>
      </c>
      <c r="AE22" s="27">
        <f t="shared" si="5"/>
        <v>1</v>
      </c>
      <c r="AF22" s="27">
        <f t="shared" si="5"/>
        <v>0</v>
      </c>
      <c r="AG22" s="27">
        <f t="shared" si="5"/>
        <v>1</v>
      </c>
      <c r="AH22" s="29">
        <f t="shared" si="7"/>
        <v>1</v>
      </c>
      <c r="AI22" s="29">
        <f t="shared" si="6"/>
        <v>5</v>
      </c>
      <c r="AJ22" s="29">
        <f t="shared" si="8"/>
        <v>6</v>
      </c>
      <c r="AK22" s="30">
        <f t="shared" si="9"/>
        <v>4</v>
      </c>
    </row>
    <row r="23" spans="1:37" x14ac:dyDescent="0.2">
      <c r="A23" s="53">
        <v>7</v>
      </c>
      <c r="B23" s="71" t="s">
        <v>55</v>
      </c>
      <c r="C23" s="54">
        <v>3</v>
      </c>
      <c r="D23" s="54">
        <v>2</v>
      </c>
      <c r="E23" s="67">
        <v>0</v>
      </c>
      <c r="F23" s="67">
        <v>0</v>
      </c>
      <c r="G23" s="81">
        <v>1</v>
      </c>
      <c r="H23" s="82"/>
      <c r="I23" s="83"/>
      <c r="J23" s="78">
        <f t="shared" si="2"/>
        <v>6</v>
      </c>
      <c r="K23" s="79"/>
      <c r="L23" s="80"/>
      <c r="M23" s="72">
        <v>7</v>
      </c>
      <c r="N23" s="73"/>
      <c r="O23" s="74"/>
      <c r="P23" s="72">
        <v>4</v>
      </c>
      <c r="Q23" s="73"/>
      <c r="R23" s="74"/>
      <c r="S23" s="75">
        <f t="shared" si="3"/>
        <v>3</v>
      </c>
      <c r="T23" s="76"/>
      <c r="U23" s="77"/>
      <c r="V23" s="72">
        <v>247</v>
      </c>
      <c r="W23" s="73"/>
      <c r="X23" s="74"/>
      <c r="Y23" s="31">
        <v>215</v>
      </c>
      <c r="Z23" s="68">
        <f t="shared" si="4"/>
        <v>32</v>
      </c>
      <c r="AB23" s="26">
        <f t="shared" si="5"/>
        <v>7</v>
      </c>
      <c r="AC23" s="27" t="str">
        <f t="shared" si="5"/>
        <v>De Blauwers</v>
      </c>
      <c r="AD23" s="27">
        <f t="shared" si="5"/>
        <v>3</v>
      </c>
      <c r="AE23" s="27">
        <f t="shared" si="5"/>
        <v>2</v>
      </c>
      <c r="AF23" s="27">
        <f t="shared" si="5"/>
        <v>0</v>
      </c>
      <c r="AG23" s="27">
        <f t="shared" si="5"/>
        <v>0</v>
      </c>
      <c r="AH23" s="27">
        <f t="shared" si="7"/>
        <v>1</v>
      </c>
      <c r="AI23" s="27">
        <f t="shared" si="6"/>
        <v>7</v>
      </c>
      <c r="AJ23" s="27">
        <f t="shared" si="8"/>
        <v>4</v>
      </c>
      <c r="AK23" s="22">
        <f t="shared" si="9"/>
        <v>6</v>
      </c>
    </row>
    <row r="24" spans="1:37" x14ac:dyDescent="0.2">
      <c r="A24" s="53">
        <v>8</v>
      </c>
      <c r="B24" s="70" t="s">
        <v>39</v>
      </c>
      <c r="C24" s="54">
        <v>3</v>
      </c>
      <c r="D24" s="67">
        <v>1</v>
      </c>
      <c r="E24" s="67">
        <v>0</v>
      </c>
      <c r="F24" s="67">
        <v>0</v>
      </c>
      <c r="G24" s="81">
        <v>2</v>
      </c>
      <c r="H24" s="82"/>
      <c r="I24" s="83"/>
      <c r="J24" s="78">
        <f t="shared" si="2"/>
        <v>3</v>
      </c>
      <c r="K24" s="79"/>
      <c r="L24" s="80"/>
      <c r="M24" s="72">
        <v>4</v>
      </c>
      <c r="N24" s="73"/>
      <c r="O24" s="74"/>
      <c r="P24" s="72">
        <v>7</v>
      </c>
      <c r="Q24" s="73"/>
      <c r="R24" s="74"/>
      <c r="S24" s="75">
        <f t="shared" si="3"/>
        <v>-3</v>
      </c>
      <c r="T24" s="76"/>
      <c r="U24" s="77"/>
      <c r="V24" s="72">
        <v>223</v>
      </c>
      <c r="W24" s="73"/>
      <c r="X24" s="74"/>
      <c r="Y24" s="31">
        <v>256</v>
      </c>
      <c r="Z24" s="68">
        <f t="shared" si="4"/>
        <v>-33</v>
      </c>
      <c r="AB24" s="26">
        <f t="shared" si="5"/>
        <v>8</v>
      </c>
      <c r="AC24" s="27" t="str">
        <f t="shared" si="5"/>
        <v>Rocos</v>
      </c>
      <c r="AD24" s="27">
        <f t="shared" si="5"/>
        <v>3</v>
      </c>
      <c r="AE24" s="27">
        <f t="shared" si="5"/>
        <v>1</v>
      </c>
      <c r="AF24" s="27">
        <f t="shared" si="5"/>
        <v>0</v>
      </c>
      <c r="AG24" s="27">
        <f t="shared" si="5"/>
        <v>0</v>
      </c>
      <c r="AH24" s="29">
        <f t="shared" si="7"/>
        <v>2</v>
      </c>
      <c r="AI24" s="29">
        <f t="shared" si="6"/>
        <v>4</v>
      </c>
      <c r="AJ24" s="29">
        <f t="shared" si="8"/>
        <v>7</v>
      </c>
      <c r="AK24" s="30">
        <f t="shared" si="9"/>
        <v>3</v>
      </c>
    </row>
    <row r="25" spans="1:37" x14ac:dyDescent="0.2">
      <c r="A25" s="53">
        <v>9</v>
      </c>
      <c r="B25" s="70" t="s">
        <v>44</v>
      </c>
      <c r="C25" s="93">
        <v>2</v>
      </c>
      <c r="D25" s="67">
        <v>0</v>
      </c>
      <c r="E25" s="67">
        <v>0</v>
      </c>
      <c r="F25" s="67">
        <v>0</v>
      </c>
      <c r="G25" s="81">
        <v>2</v>
      </c>
      <c r="H25" s="82"/>
      <c r="I25" s="83"/>
      <c r="J25" s="78">
        <f t="shared" si="2"/>
        <v>0</v>
      </c>
      <c r="K25" s="79"/>
      <c r="L25" s="80"/>
      <c r="M25" s="72">
        <v>1</v>
      </c>
      <c r="N25" s="73"/>
      <c r="O25" s="74"/>
      <c r="P25" s="72">
        <v>6</v>
      </c>
      <c r="Q25" s="73"/>
      <c r="R25" s="74"/>
      <c r="S25" s="75">
        <f t="shared" si="3"/>
        <v>-5</v>
      </c>
      <c r="T25" s="76"/>
      <c r="U25" s="77"/>
      <c r="V25" s="72">
        <v>139</v>
      </c>
      <c r="W25" s="73"/>
      <c r="X25" s="74"/>
      <c r="Y25" s="31">
        <v>161</v>
      </c>
      <c r="Z25" s="68">
        <f t="shared" si="4"/>
        <v>-22</v>
      </c>
      <c r="AB25" s="26">
        <f t="shared" si="5"/>
        <v>9</v>
      </c>
      <c r="AC25" s="27" t="str">
        <f t="shared" si="5"/>
        <v>TMS Avelgem</v>
      </c>
      <c r="AD25" s="27">
        <f t="shared" si="5"/>
        <v>2</v>
      </c>
      <c r="AE25" s="27">
        <f t="shared" si="5"/>
        <v>0</v>
      </c>
      <c r="AF25" s="27">
        <f t="shared" si="5"/>
        <v>0</v>
      </c>
      <c r="AG25" s="27">
        <f t="shared" si="5"/>
        <v>0</v>
      </c>
      <c r="AH25" s="29">
        <f t="shared" si="7"/>
        <v>2</v>
      </c>
      <c r="AI25" s="27">
        <f t="shared" si="6"/>
        <v>1</v>
      </c>
      <c r="AJ25" s="29">
        <f t="shared" si="8"/>
        <v>6</v>
      </c>
      <c r="AK25" s="30">
        <f t="shared" si="9"/>
        <v>0</v>
      </c>
    </row>
    <row r="26" spans="1:37" x14ac:dyDescent="0.2">
      <c r="A26" s="53">
        <v>10</v>
      </c>
      <c r="B26" s="71" t="s">
        <v>56</v>
      </c>
      <c r="C26" s="54">
        <v>3</v>
      </c>
      <c r="D26" s="67">
        <v>0</v>
      </c>
      <c r="E26" s="67">
        <v>0</v>
      </c>
      <c r="F26" s="67">
        <v>0</v>
      </c>
      <c r="G26" s="81">
        <v>3</v>
      </c>
      <c r="H26" s="82"/>
      <c r="I26" s="83"/>
      <c r="J26" s="78">
        <f t="shared" si="2"/>
        <v>0</v>
      </c>
      <c r="K26" s="79"/>
      <c r="L26" s="80"/>
      <c r="M26" s="72">
        <v>1</v>
      </c>
      <c r="N26" s="73"/>
      <c r="O26" s="74"/>
      <c r="P26" s="72">
        <v>9</v>
      </c>
      <c r="Q26" s="73"/>
      <c r="R26" s="74"/>
      <c r="S26" s="75">
        <f t="shared" si="3"/>
        <v>-8</v>
      </c>
      <c r="T26" s="76"/>
      <c r="U26" s="77"/>
      <c r="V26" s="72">
        <v>164</v>
      </c>
      <c r="W26" s="73"/>
      <c r="X26" s="74"/>
      <c r="Y26" s="31">
        <v>241</v>
      </c>
      <c r="Z26" s="68">
        <f t="shared" si="4"/>
        <v>-77</v>
      </c>
      <c r="AB26" s="28">
        <f t="shared" si="5"/>
        <v>10</v>
      </c>
      <c r="AC26" s="29" t="str">
        <f t="shared" si="5"/>
        <v>Volan Anzegem</v>
      </c>
      <c r="AD26" s="29">
        <f t="shared" si="5"/>
        <v>3</v>
      </c>
      <c r="AE26" s="29">
        <f t="shared" si="5"/>
        <v>0</v>
      </c>
      <c r="AF26" s="29">
        <f t="shared" si="5"/>
        <v>0</v>
      </c>
      <c r="AG26" s="29">
        <f t="shared" si="5"/>
        <v>0</v>
      </c>
      <c r="AH26" s="27">
        <f t="shared" si="7"/>
        <v>3</v>
      </c>
      <c r="AI26" s="29">
        <f t="shared" si="6"/>
        <v>1</v>
      </c>
      <c r="AJ26" s="27">
        <f t="shared" si="8"/>
        <v>9</v>
      </c>
      <c r="AK26" s="22">
        <f t="shared" si="9"/>
        <v>0</v>
      </c>
    </row>
    <row r="27" spans="1:37" x14ac:dyDescent="0.2">
      <c r="A27" s="53">
        <v>11</v>
      </c>
      <c r="B27" s="71" t="s">
        <v>41</v>
      </c>
      <c r="C27" s="93">
        <v>2</v>
      </c>
      <c r="D27" s="67">
        <v>0</v>
      </c>
      <c r="E27" s="67">
        <v>0</v>
      </c>
      <c r="F27" s="67">
        <v>0</v>
      </c>
      <c r="G27" s="81">
        <v>2</v>
      </c>
      <c r="H27" s="82"/>
      <c r="I27" s="83"/>
      <c r="J27" s="78">
        <f t="shared" si="2"/>
        <v>0</v>
      </c>
      <c r="K27" s="79"/>
      <c r="L27" s="80"/>
      <c r="M27" s="72">
        <v>1</v>
      </c>
      <c r="N27" s="73"/>
      <c r="O27" s="74"/>
      <c r="P27" s="72">
        <v>6</v>
      </c>
      <c r="Q27" s="73"/>
      <c r="R27" s="74"/>
      <c r="S27" s="75">
        <f t="shared" si="3"/>
        <v>-5</v>
      </c>
      <c r="T27" s="76"/>
      <c r="U27" s="77"/>
      <c r="V27" s="72">
        <v>78</v>
      </c>
      <c r="W27" s="73"/>
      <c r="X27" s="74"/>
      <c r="Y27" s="31">
        <v>170</v>
      </c>
      <c r="Z27" s="68">
        <f t="shared" si="4"/>
        <v>-92</v>
      </c>
      <c r="AB27" s="28">
        <f t="shared" si="5"/>
        <v>11</v>
      </c>
      <c r="AC27" s="27" t="str">
        <f t="shared" si="5"/>
        <v>Wedamar</v>
      </c>
      <c r="AD27" s="29">
        <f t="shared" si="5"/>
        <v>2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7"/>
        <v>2</v>
      </c>
      <c r="AI27" s="27">
        <f t="shared" si="6"/>
        <v>1</v>
      </c>
      <c r="AJ27" s="29">
        <f t="shared" si="8"/>
        <v>6</v>
      </c>
      <c r="AK27" s="30">
        <f t="shared" si="9"/>
        <v>0</v>
      </c>
    </row>
    <row r="28" spans="1:37" x14ac:dyDescent="0.2">
      <c r="A28" s="53">
        <v>12</v>
      </c>
      <c r="B28" s="89" t="s">
        <v>75</v>
      </c>
      <c r="C28" s="54">
        <v>3</v>
      </c>
      <c r="D28" s="67">
        <v>0</v>
      </c>
      <c r="E28" s="67">
        <v>0</v>
      </c>
      <c r="F28" s="67">
        <v>0</v>
      </c>
      <c r="G28" s="81">
        <v>3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9</v>
      </c>
      <c r="Q28" s="73"/>
      <c r="R28" s="74"/>
      <c r="S28" s="75">
        <f t="shared" si="3"/>
        <v>-7</v>
      </c>
      <c r="T28" s="76"/>
      <c r="U28" s="77"/>
      <c r="V28" s="72">
        <v>185</v>
      </c>
      <c r="W28" s="73"/>
      <c r="X28" s="74"/>
      <c r="Y28" s="31">
        <v>264</v>
      </c>
      <c r="Z28" s="68">
        <f t="shared" si="4"/>
        <v>-79</v>
      </c>
      <c r="AB28" s="28">
        <f t="shared" si="5"/>
        <v>12</v>
      </c>
      <c r="AC28" s="29" t="str">
        <f t="shared" si="5"/>
        <v>T@ûdoen</v>
      </c>
      <c r="AD28" s="29">
        <f t="shared" si="5"/>
        <v>3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7"/>
        <v>3</v>
      </c>
      <c r="AI28" s="29">
        <f t="shared" si="6"/>
        <v>2</v>
      </c>
      <c r="AJ28" s="29">
        <f t="shared" si="8"/>
        <v>9</v>
      </c>
      <c r="AK28" s="30">
        <f t="shared" si="9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85"/>
      <c r="D30" s="86" t="s">
        <v>74</v>
      </c>
    </row>
    <row r="31" spans="1:37" x14ac:dyDescent="0.2">
      <c r="C31" s="94"/>
      <c r="D31" s="86" t="s">
        <v>78</v>
      </c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37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47</v>
      </c>
      <c r="B40" s="11">
        <v>43360</v>
      </c>
      <c r="C40" s="44" t="s">
        <v>48</v>
      </c>
      <c r="D40" s="45" t="s">
        <v>99</v>
      </c>
      <c r="E40" s="44" t="s">
        <v>101</v>
      </c>
      <c r="F40" s="43" t="s">
        <v>77</v>
      </c>
      <c r="G40" s="47">
        <v>27</v>
      </c>
      <c r="H40" s="47" t="s">
        <v>45</v>
      </c>
      <c r="I40" s="48">
        <v>25</v>
      </c>
      <c r="J40" s="48">
        <v>20</v>
      </c>
      <c r="K40" s="48" t="s">
        <v>46</v>
      </c>
      <c r="L40" s="49">
        <v>25</v>
      </c>
      <c r="M40" s="49">
        <v>26</v>
      </c>
      <c r="N40" s="49" t="s">
        <v>46</v>
      </c>
      <c r="O40" s="49">
        <v>24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73</v>
      </c>
      <c r="W40" s="49" t="s">
        <v>46</v>
      </c>
      <c r="X40" s="49">
        <f>SUM(I40+L40+O40+R40+U40)</f>
        <v>74</v>
      </c>
      <c r="Y40" s="91"/>
    </row>
    <row r="41" spans="1:25" ht="18" x14ac:dyDescent="0.25">
      <c r="A41" s="11" t="s">
        <v>51</v>
      </c>
      <c r="B41" s="11">
        <v>43361</v>
      </c>
      <c r="C41" s="9" t="s">
        <v>109</v>
      </c>
      <c r="D41" s="45" t="s">
        <v>103</v>
      </c>
      <c r="E41" s="9" t="s">
        <v>94</v>
      </c>
      <c r="F41" s="43" t="s">
        <v>67</v>
      </c>
      <c r="G41" s="47">
        <v>25</v>
      </c>
      <c r="H41" s="47" t="s">
        <v>45</v>
      </c>
      <c r="I41" s="48">
        <v>21</v>
      </c>
      <c r="J41" s="48">
        <v>25</v>
      </c>
      <c r="K41" s="48" t="s">
        <v>46</v>
      </c>
      <c r="L41" s="49">
        <v>17</v>
      </c>
      <c r="M41" s="49">
        <v>25</v>
      </c>
      <c r="N41" s="49" t="s">
        <v>46</v>
      </c>
      <c r="O41" s="49">
        <v>23</v>
      </c>
      <c r="P41" s="49"/>
      <c r="Q41" s="49" t="s">
        <v>46</v>
      </c>
      <c r="R41" s="49"/>
      <c r="S41" s="49"/>
      <c r="T41" s="49" t="s">
        <v>46</v>
      </c>
      <c r="U41" s="49"/>
      <c r="V41" s="49">
        <f t="shared" ref="V41:V45" si="10">SUM(G41+J41+M41+P41+S41)</f>
        <v>75</v>
      </c>
      <c r="W41" s="49" t="s">
        <v>46</v>
      </c>
      <c r="X41" s="49">
        <f t="shared" ref="X41:X45" si="11">SUM(I41+L41+O41+R41+U41)</f>
        <v>61</v>
      </c>
      <c r="Y41" s="91"/>
    </row>
    <row r="42" spans="1:25" ht="18" x14ac:dyDescent="0.25">
      <c r="A42" s="11" t="s">
        <v>51</v>
      </c>
      <c r="B42" s="11">
        <v>43361</v>
      </c>
      <c r="C42" s="9" t="s">
        <v>52</v>
      </c>
      <c r="D42" s="45" t="s">
        <v>93</v>
      </c>
      <c r="E42" s="9" t="s">
        <v>95</v>
      </c>
      <c r="F42" s="43" t="s">
        <v>64</v>
      </c>
      <c r="G42" s="47">
        <v>19</v>
      </c>
      <c r="H42" s="47" t="s">
        <v>45</v>
      </c>
      <c r="I42" s="48">
        <v>25</v>
      </c>
      <c r="J42" s="48">
        <v>26</v>
      </c>
      <c r="K42" s="48" t="s">
        <v>46</v>
      </c>
      <c r="L42" s="49">
        <v>24</v>
      </c>
      <c r="M42" s="49">
        <v>25</v>
      </c>
      <c r="N42" s="49" t="s">
        <v>46</v>
      </c>
      <c r="O42" s="49">
        <v>13</v>
      </c>
      <c r="P42" s="49">
        <v>25</v>
      </c>
      <c r="Q42" s="49" t="s">
        <v>46</v>
      </c>
      <c r="R42" s="49">
        <v>15</v>
      </c>
      <c r="S42" s="49"/>
      <c r="T42" s="49" t="s">
        <v>46</v>
      </c>
      <c r="U42" s="49"/>
      <c r="V42" s="49">
        <f t="shared" si="10"/>
        <v>95</v>
      </c>
      <c r="W42" s="49" t="s">
        <v>46</v>
      </c>
      <c r="X42" s="49">
        <f t="shared" si="11"/>
        <v>77</v>
      </c>
      <c r="Y42" s="91"/>
    </row>
    <row r="43" spans="1:25" ht="18" x14ac:dyDescent="0.25">
      <c r="A43" s="11" t="s">
        <v>51</v>
      </c>
      <c r="B43" s="11">
        <v>43361</v>
      </c>
      <c r="C43" s="9" t="s">
        <v>97</v>
      </c>
      <c r="D43" s="16" t="s">
        <v>98</v>
      </c>
      <c r="E43" s="9" t="s">
        <v>104</v>
      </c>
      <c r="F43" s="43" t="s">
        <v>66</v>
      </c>
      <c r="G43" s="47">
        <v>19</v>
      </c>
      <c r="H43" s="47" t="s">
        <v>45</v>
      </c>
      <c r="I43" s="48">
        <v>25</v>
      </c>
      <c r="J43" s="48">
        <v>25</v>
      </c>
      <c r="K43" s="48" t="s">
        <v>46</v>
      </c>
      <c r="L43" s="49">
        <v>18</v>
      </c>
      <c r="M43" s="49">
        <v>24</v>
      </c>
      <c r="N43" s="49" t="s">
        <v>46</v>
      </c>
      <c r="O43" s="49">
        <v>26</v>
      </c>
      <c r="P43" s="49">
        <v>25</v>
      </c>
      <c r="Q43" s="49" t="s">
        <v>46</v>
      </c>
      <c r="R43" s="49">
        <v>22</v>
      </c>
      <c r="S43" s="49">
        <v>10</v>
      </c>
      <c r="T43" s="49" t="s">
        <v>46</v>
      </c>
      <c r="U43" s="49">
        <v>15</v>
      </c>
      <c r="V43" s="49">
        <f t="shared" si="10"/>
        <v>103</v>
      </c>
      <c r="W43" s="49" t="s">
        <v>46</v>
      </c>
      <c r="X43" s="49">
        <f t="shared" si="11"/>
        <v>106</v>
      </c>
      <c r="Y43" s="91"/>
    </row>
    <row r="44" spans="1:25" ht="18" x14ac:dyDescent="0.25">
      <c r="A44" s="11" t="s">
        <v>51</v>
      </c>
      <c r="B44" s="11">
        <v>43361</v>
      </c>
      <c r="C44" s="9" t="s">
        <v>48</v>
      </c>
      <c r="D44" s="16" t="s">
        <v>100</v>
      </c>
      <c r="E44" s="15" t="s">
        <v>96</v>
      </c>
      <c r="F44" s="21" t="s">
        <v>64</v>
      </c>
      <c r="G44" s="47">
        <v>21</v>
      </c>
      <c r="H44" s="47" t="s">
        <v>45</v>
      </c>
      <c r="I44" s="48">
        <v>25</v>
      </c>
      <c r="J44" s="48">
        <v>25</v>
      </c>
      <c r="K44" s="48" t="s">
        <v>46</v>
      </c>
      <c r="L44" s="49">
        <v>20</v>
      </c>
      <c r="M44" s="49">
        <v>27</v>
      </c>
      <c r="N44" s="49" t="s">
        <v>46</v>
      </c>
      <c r="O44" s="49">
        <v>25</v>
      </c>
      <c r="P44" s="49">
        <v>25</v>
      </c>
      <c r="Q44" s="49" t="s">
        <v>46</v>
      </c>
      <c r="R44" s="49">
        <v>11</v>
      </c>
      <c r="S44" s="49"/>
      <c r="T44" s="49" t="s">
        <v>46</v>
      </c>
      <c r="U44" s="49"/>
      <c r="V44" s="49">
        <f t="shared" si="10"/>
        <v>98</v>
      </c>
      <c r="W44" s="49" t="s">
        <v>46</v>
      </c>
      <c r="X44" s="49">
        <f t="shared" si="11"/>
        <v>81</v>
      </c>
      <c r="Y44" s="91"/>
    </row>
    <row r="45" spans="1:25" ht="18" x14ac:dyDescent="0.25">
      <c r="A45" s="35" t="s">
        <v>57</v>
      </c>
      <c r="B45" s="38">
        <v>43362</v>
      </c>
      <c r="C45" s="15" t="s">
        <v>48</v>
      </c>
      <c r="D45" s="16" t="s">
        <v>102</v>
      </c>
      <c r="E45" s="15" t="s">
        <v>105</v>
      </c>
      <c r="F45" s="21" t="s">
        <v>67</v>
      </c>
      <c r="G45" s="47">
        <v>25</v>
      </c>
      <c r="H45" s="47" t="s">
        <v>45</v>
      </c>
      <c r="I45" s="48">
        <v>9</v>
      </c>
      <c r="J45" s="48">
        <v>25</v>
      </c>
      <c r="K45" s="48" t="s">
        <v>46</v>
      </c>
      <c r="L45" s="49">
        <v>14</v>
      </c>
      <c r="M45" s="49">
        <v>25</v>
      </c>
      <c r="N45" s="49" t="s">
        <v>46</v>
      </c>
      <c r="O45" s="49">
        <v>13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10"/>
        <v>75</v>
      </c>
      <c r="W45" s="49" t="s">
        <v>46</v>
      </c>
      <c r="X45" s="49">
        <f t="shared" si="11"/>
        <v>36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3</v>
      </c>
      <c r="D52" s="116">
        <v>3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2">(D52*3)+(E52*2)+(F52*1)</f>
        <v>9</v>
      </c>
      <c r="K52" s="79"/>
      <c r="L52" s="80"/>
      <c r="M52" s="72">
        <v>9</v>
      </c>
      <c r="N52" s="73"/>
      <c r="O52" s="74"/>
      <c r="P52" s="72">
        <v>0</v>
      </c>
      <c r="Q52" s="73"/>
      <c r="R52" s="74"/>
      <c r="S52" s="75">
        <f t="shared" ref="S52:S63" si="13">M52-P52</f>
        <v>9</v>
      </c>
      <c r="T52" s="76"/>
      <c r="U52" s="77"/>
      <c r="V52" s="72">
        <v>225</v>
      </c>
      <c r="W52" s="73"/>
      <c r="X52" s="74"/>
      <c r="Y52" s="31">
        <v>127</v>
      </c>
      <c r="Z52" s="117">
        <f t="shared" ref="Z52:Z63" si="14">V52-Y52</f>
        <v>98</v>
      </c>
      <c r="AB52" s="26">
        <f t="shared" ref="AB52:AH63" si="15">A52</f>
        <v>1</v>
      </c>
      <c r="AC52" s="27" t="str">
        <f t="shared" si="15"/>
        <v>Roepovo</v>
      </c>
      <c r="AD52" s="27">
        <f t="shared" si="15"/>
        <v>3</v>
      </c>
      <c r="AE52" s="27">
        <f t="shared" si="15"/>
        <v>3</v>
      </c>
      <c r="AF52" s="27">
        <f t="shared" si="15"/>
        <v>0</v>
      </c>
      <c r="AG52" s="27">
        <f t="shared" si="15"/>
        <v>0</v>
      </c>
      <c r="AH52" s="27">
        <f>G52</f>
        <v>0</v>
      </c>
      <c r="AI52" s="27">
        <f>M52</f>
        <v>9</v>
      </c>
      <c r="AJ52" s="27">
        <f>P52</f>
        <v>0</v>
      </c>
      <c r="AK52" s="22">
        <f>J52</f>
        <v>9</v>
      </c>
    </row>
    <row r="53" spans="1:37" x14ac:dyDescent="0.2">
      <c r="A53" s="53">
        <v>2</v>
      </c>
      <c r="B53" s="70" t="s">
        <v>100</v>
      </c>
      <c r="C53" s="54">
        <v>3</v>
      </c>
      <c r="D53" s="116">
        <v>2</v>
      </c>
      <c r="E53" s="116">
        <v>1</v>
      </c>
      <c r="F53" s="116">
        <v>0</v>
      </c>
      <c r="G53" s="81">
        <v>0</v>
      </c>
      <c r="H53" s="82"/>
      <c r="I53" s="83"/>
      <c r="J53" s="78">
        <f t="shared" si="12"/>
        <v>8</v>
      </c>
      <c r="K53" s="79"/>
      <c r="L53" s="80"/>
      <c r="M53" s="72">
        <v>8</v>
      </c>
      <c r="N53" s="73"/>
      <c r="O53" s="74"/>
      <c r="P53" s="72">
        <v>2</v>
      </c>
      <c r="Q53" s="73"/>
      <c r="R53" s="74"/>
      <c r="S53" s="75">
        <f t="shared" si="13"/>
        <v>6</v>
      </c>
      <c r="T53" s="76"/>
      <c r="U53" s="77"/>
      <c r="V53" s="72">
        <v>245</v>
      </c>
      <c r="W53" s="73"/>
      <c r="X53" s="74"/>
      <c r="Y53" s="31">
        <v>183</v>
      </c>
      <c r="Z53" s="117">
        <f t="shared" si="14"/>
        <v>62</v>
      </c>
      <c r="AB53" s="28">
        <f t="shared" si="15"/>
        <v>2</v>
      </c>
      <c r="AC53" s="29" t="str">
        <f t="shared" si="15"/>
        <v>Picanol VT</v>
      </c>
      <c r="AD53" s="29">
        <f t="shared" si="15"/>
        <v>3</v>
      </c>
      <c r="AE53" s="29">
        <f t="shared" si="15"/>
        <v>2</v>
      </c>
      <c r="AF53" s="29">
        <f t="shared" si="15"/>
        <v>1</v>
      </c>
      <c r="AG53" s="29">
        <f t="shared" si="15"/>
        <v>0</v>
      </c>
      <c r="AH53" s="29">
        <f>G53</f>
        <v>0</v>
      </c>
      <c r="AI53" s="29">
        <f>M53</f>
        <v>8</v>
      </c>
      <c r="AJ53" s="29">
        <f>P53</f>
        <v>2</v>
      </c>
      <c r="AK53" s="30">
        <f>J53</f>
        <v>8</v>
      </c>
    </row>
    <row r="54" spans="1:37" x14ac:dyDescent="0.2">
      <c r="A54" s="53">
        <v>3</v>
      </c>
      <c r="B54" s="70" t="s">
        <v>93</v>
      </c>
      <c r="C54" s="54">
        <v>3</v>
      </c>
      <c r="D54" s="116">
        <v>2</v>
      </c>
      <c r="E54" s="116">
        <v>1</v>
      </c>
      <c r="F54" s="116">
        <v>0</v>
      </c>
      <c r="G54" s="81">
        <v>0</v>
      </c>
      <c r="H54" s="82"/>
      <c r="I54" s="83"/>
      <c r="J54" s="78">
        <f t="shared" si="12"/>
        <v>8</v>
      </c>
      <c r="K54" s="79"/>
      <c r="L54" s="80"/>
      <c r="M54" s="72">
        <v>9</v>
      </c>
      <c r="N54" s="73"/>
      <c r="O54" s="74"/>
      <c r="P54" s="72">
        <v>3</v>
      </c>
      <c r="Q54" s="73"/>
      <c r="R54" s="74"/>
      <c r="S54" s="75">
        <f t="shared" si="13"/>
        <v>6</v>
      </c>
      <c r="T54" s="76"/>
      <c r="U54" s="77"/>
      <c r="V54" s="72">
        <v>277</v>
      </c>
      <c r="W54" s="73"/>
      <c r="X54" s="74"/>
      <c r="Y54" s="31">
        <v>230</v>
      </c>
      <c r="Z54" s="117">
        <f t="shared" si="14"/>
        <v>47</v>
      </c>
      <c r="AB54" s="28">
        <f t="shared" si="15"/>
        <v>3</v>
      </c>
      <c r="AC54" s="27" t="str">
        <f t="shared" si="15"/>
        <v>Caravanne PT</v>
      </c>
      <c r="AD54" s="29">
        <f t="shared" si="15"/>
        <v>3</v>
      </c>
      <c r="AE54" s="29">
        <f t="shared" si="15"/>
        <v>2</v>
      </c>
      <c r="AF54" s="29">
        <f t="shared" si="15"/>
        <v>1</v>
      </c>
      <c r="AG54" s="29">
        <f t="shared" si="15"/>
        <v>0</v>
      </c>
      <c r="AH54" s="29">
        <f>G54</f>
        <v>0</v>
      </c>
      <c r="AI54" s="29">
        <f>M54</f>
        <v>9</v>
      </c>
      <c r="AJ54" s="29">
        <f>P54</f>
        <v>3</v>
      </c>
      <c r="AK54" s="30">
        <f>J54</f>
        <v>8</v>
      </c>
    </row>
    <row r="55" spans="1:37" x14ac:dyDescent="0.2">
      <c r="A55" s="53">
        <v>4</v>
      </c>
      <c r="B55" s="70" t="s">
        <v>104</v>
      </c>
      <c r="C55" s="54">
        <v>3</v>
      </c>
      <c r="D55" s="116">
        <v>1</v>
      </c>
      <c r="E55" s="116">
        <v>1</v>
      </c>
      <c r="F55" s="116">
        <v>0</v>
      </c>
      <c r="G55" s="81">
        <v>1</v>
      </c>
      <c r="H55" s="82"/>
      <c r="I55" s="83"/>
      <c r="J55" s="78">
        <f t="shared" si="12"/>
        <v>5</v>
      </c>
      <c r="K55" s="79"/>
      <c r="L55" s="80"/>
      <c r="M55" s="72">
        <v>7</v>
      </c>
      <c r="N55" s="73"/>
      <c r="O55" s="74"/>
      <c r="P55" s="72">
        <v>5</v>
      </c>
      <c r="Q55" s="73"/>
      <c r="R55" s="74"/>
      <c r="S55" s="75">
        <f t="shared" si="13"/>
        <v>2</v>
      </c>
      <c r="T55" s="76"/>
      <c r="U55" s="77"/>
      <c r="V55" s="72">
        <v>253</v>
      </c>
      <c r="W55" s="73"/>
      <c r="X55" s="74"/>
      <c r="Y55" s="31">
        <v>241</v>
      </c>
      <c r="Z55" s="117">
        <f t="shared" si="14"/>
        <v>12</v>
      </c>
      <c r="AB55" s="28">
        <f t="shared" si="15"/>
        <v>4</v>
      </c>
      <c r="AC55" s="29" t="str">
        <f t="shared" si="15"/>
        <v>Kocherke</v>
      </c>
      <c r="AD55" s="29">
        <f t="shared" si="15"/>
        <v>3</v>
      </c>
      <c r="AE55" s="29">
        <f t="shared" si="15"/>
        <v>1</v>
      </c>
      <c r="AF55" s="29">
        <f t="shared" si="15"/>
        <v>1</v>
      </c>
      <c r="AG55" s="29">
        <f t="shared" si="15"/>
        <v>0</v>
      </c>
      <c r="AH55" s="27">
        <f t="shared" si="15"/>
        <v>1</v>
      </c>
      <c r="AI55" s="27">
        <f t="shared" ref="AI55:AI63" si="16">M55</f>
        <v>7</v>
      </c>
      <c r="AJ55" s="27">
        <f t="shared" ref="AJ55:AJ63" si="17">P55</f>
        <v>5</v>
      </c>
      <c r="AK55" s="22">
        <f t="shared" ref="AK55:AK63" si="18">J55</f>
        <v>5</v>
      </c>
    </row>
    <row r="56" spans="1:37" x14ac:dyDescent="0.2">
      <c r="A56" s="53">
        <v>5</v>
      </c>
      <c r="B56" s="71" t="s">
        <v>99</v>
      </c>
      <c r="C56" s="54">
        <v>3</v>
      </c>
      <c r="D56" s="116">
        <v>0</v>
      </c>
      <c r="E56" s="116">
        <v>2</v>
      </c>
      <c r="F56" s="116">
        <v>1</v>
      </c>
      <c r="G56" s="81">
        <v>0</v>
      </c>
      <c r="H56" s="82"/>
      <c r="I56" s="83"/>
      <c r="J56" s="78">
        <f t="shared" si="12"/>
        <v>5</v>
      </c>
      <c r="K56" s="79"/>
      <c r="L56" s="80"/>
      <c r="M56" s="72">
        <v>6</v>
      </c>
      <c r="N56" s="73"/>
      <c r="O56" s="74"/>
      <c r="P56" s="72">
        <v>5</v>
      </c>
      <c r="Q56" s="73"/>
      <c r="R56" s="74"/>
      <c r="S56" s="75">
        <f t="shared" si="13"/>
        <v>1</v>
      </c>
      <c r="T56" s="76"/>
      <c r="U56" s="77"/>
      <c r="V56" s="120">
        <v>315</v>
      </c>
      <c r="W56" s="73"/>
      <c r="X56" s="74"/>
      <c r="Y56" s="31">
        <v>302</v>
      </c>
      <c r="Z56" s="117">
        <f t="shared" si="14"/>
        <v>13</v>
      </c>
      <c r="AB56" s="26">
        <f t="shared" si="15"/>
        <v>5</v>
      </c>
      <c r="AC56" s="27" t="str">
        <f t="shared" si="15"/>
        <v>BNP Par. Fortis</v>
      </c>
      <c r="AD56" s="27">
        <f t="shared" si="15"/>
        <v>3</v>
      </c>
      <c r="AE56" s="27">
        <f t="shared" si="15"/>
        <v>0</v>
      </c>
      <c r="AF56" s="27">
        <f t="shared" si="15"/>
        <v>2</v>
      </c>
      <c r="AG56" s="27">
        <f t="shared" si="15"/>
        <v>1</v>
      </c>
      <c r="AH56" s="29">
        <f t="shared" si="15"/>
        <v>0</v>
      </c>
      <c r="AI56" s="29">
        <f t="shared" si="16"/>
        <v>6</v>
      </c>
      <c r="AJ56" s="29">
        <f t="shared" si="17"/>
        <v>5</v>
      </c>
      <c r="AK56" s="30">
        <f t="shared" si="18"/>
        <v>5</v>
      </c>
    </row>
    <row r="57" spans="1:37" x14ac:dyDescent="0.2">
      <c r="A57" s="53">
        <v>6</v>
      </c>
      <c r="B57" s="71" t="s">
        <v>103</v>
      </c>
      <c r="C57" s="54">
        <v>3</v>
      </c>
      <c r="D57" s="116">
        <v>1</v>
      </c>
      <c r="E57" s="116">
        <v>1</v>
      </c>
      <c r="F57" s="116">
        <v>0</v>
      </c>
      <c r="G57" s="81">
        <v>1</v>
      </c>
      <c r="H57" s="82"/>
      <c r="I57" s="83"/>
      <c r="J57" s="78">
        <f t="shared" si="12"/>
        <v>5</v>
      </c>
      <c r="K57" s="79"/>
      <c r="L57" s="80"/>
      <c r="M57" s="72">
        <v>6</v>
      </c>
      <c r="N57" s="73"/>
      <c r="O57" s="74"/>
      <c r="P57" s="72">
        <v>5</v>
      </c>
      <c r="Q57" s="73"/>
      <c r="R57" s="74"/>
      <c r="S57" s="75">
        <f t="shared" si="13"/>
        <v>1</v>
      </c>
      <c r="T57" s="76"/>
      <c r="U57" s="77"/>
      <c r="V57" s="72">
        <v>138</v>
      </c>
      <c r="W57" s="73"/>
      <c r="X57" s="74"/>
      <c r="Y57" s="31">
        <v>169</v>
      </c>
      <c r="Z57" s="117">
        <f t="shared" si="14"/>
        <v>-31</v>
      </c>
      <c r="AB57" s="26">
        <f t="shared" si="15"/>
        <v>6</v>
      </c>
      <c r="AC57" s="29" t="str">
        <f t="shared" si="15"/>
        <v>Visconti</v>
      </c>
      <c r="AD57" s="27">
        <f t="shared" si="15"/>
        <v>3</v>
      </c>
      <c r="AE57" s="27">
        <f t="shared" si="15"/>
        <v>1</v>
      </c>
      <c r="AF57" s="27">
        <f t="shared" si="15"/>
        <v>1</v>
      </c>
      <c r="AG57" s="27">
        <f t="shared" si="15"/>
        <v>0</v>
      </c>
      <c r="AH57" s="29">
        <f t="shared" si="15"/>
        <v>1</v>
      </c>
      <c r="AI57" s="29">
        <f t="shared" si="16"/>
        <v>6</v>
      </c>
      <c r="AJ57" s="29">
        <f t="shared" si="17"/>
        <v>5</v>
      </c>
      <c r="AK57" s="30">
        <f t="shared" si="18"/>
        <v>5</v>
      </c>
    </row>
    <row r="58" spans="1:37" x14ac:dyDescent="0.2">
      <c r="A58" s="53">
        <v>7</v>
      </c>
      <c r="B58" s="71" t="s">
        <v>98</v>
      </c>
      <c r="C58" s="54">
        <v>3</v>
      </c>
      <c r="D58" s="54">
        <v>1</v>
      </c>
      <c r="E58" s="116">
        <v>0</v>
      </c>
      <c r="F58" s="116">
        <v>2</v>
      </c>
      <c r="G58" s="81">
        <v>0</v>
      </c>
      <c r="H58" s="82"/>
      <c r="I58" s="83"/>
      <c r="J58" s="78">
        <f t="shared" si="12"/>
        <v>5</v>
      </c>
      <c r="K58" s="79"/>
      <c r="L58" s="80"/>
      <c r="M58" s="72">
        <v>7</v>
      </c>
      <c r="N58" s="73"/>
      <c r="O58" s="74"/>
      <c r="P58" s="72">
        <v>7</v>
      </c>
      <c r="Q58" s="73"/>
      <c r="R58" s="74"/>
      <c r="S58" s="75">
        <f t="shared" si="13"/>
        <v>0</v>
      </c>
      <c r="T58" s="76"/>
      <c r="U58" s="77"/>
      <c r="V58" s="72">
        <v>290</v>
      </c>
      <c r="W58" s="73"/>
      <c r="X58" s="74"/>
      <c r="Y58" s="31">
        <v>301</v>
      </c>
      <c r="Z58" s="117">
        <f t="shared" si="14"/>
        <v>-11</v>
      </c>
      <c r="AB58" s="26">
        <f t="shared" si="15"/>
        <v>7</v>
      </c>
      <c r="AC58" s="27" t="str">
        <f t="shared" si="15"/>
        <v>RVW Waregem</v>
      </c>
      <c r="AD58" s="27">
        <f t="shared" si="15"/>
        <v>3</v>
      </c>
      <c r="AE58" s="27">
        <f t="shared" si="15"/>
        <v>1</v>
      </c>
      <c r="AF58" s="27">
        <f t="shared" si="15"/>
        <v>0</v>
      </c>
      <c r="AG58" s="27">
        <f t="shared" si="15"/>
        <v>2</v>
      </c>
      <c r="AH58" s="27">
        <f t="shared" si="15"/>
        <v>0</v>
      </c>
      <c r="AI58" s="27">
        <f t="shared" si="16"/>
        <v>7</v>
      </c>
      <c r="AJ58" s="27">
        <f t="shared" si="17"/>
        <v>7</v>
      </c>
      <c r="AK58" s="22">
        <f t="shared" si="18"/>
        <v>5</v>
      </c>
    </row>
    <row r="59" spans="1:37" x14ac:dyDescent="0.2">
      <c r="A59" s="53">
        <v>8</v>
      </c>
      <c r="B59" s="71" t="s">
        <v>95</v>
      </c>
      <c r="C59" s="84">
        <v>2</v>
      </c>
      <c r="D59" s="116">
        <v>1</v>
      </c>
      <c r="E59" s="116">
        <v>0</v>
      </c>
      <c r="F59" s="116">
        <v>0</v>
      </c>
      <c r="G59" s="81">
        <v>1</v>
      </c>
      <c r="H59" s="82"/>
      <c r="I59" s="83"/>
      <c r="J59" s="78">
        <f t="shared" si="12"/>
        <v>3</v>
      </c>
      <c r="K59" s="79"/>
      <c r="L59" s="80"/>
      <c r="M59" s="72">
        <v>4</v>
      </c>
      <c r="N59" s="73"/>
      <c r="O59" s="74"/>
      <c r="P59" s="72">
        <v>4</v>
      </c>
      <c r="Q59" s="73"/>
      <c r="R59" s="74"/>
      <c r="S59" s="75">
        <f t="shared" si="13"/>
        <v>0</v>
      </c>
      <c r="T59" s="76"/>
      <c r="U59" s="77"/>
      <c r="V59" s="72">
        <v>164</v>
      </c>
      <c r="W59" s="73"/>
      <c r="X59" s="74"/>
      <c r="Y59" s="31">
        <v>167</v>
      </c>
      <c r="Z59" s="117">
        <f t="shared" si="14"/>
        <v>-3</v>
      </c>
      <c r="AB59" s="26">
        <f t="shared" si="15"/>
        <v>8</v>
      </c>
      <c r="AC59" s="27" t="str">
        <f t="shared" si="15"/>
        <v>Casa Mundo</v>
      </c>
      <c r="AD59" s="27">
        <f t="shared" si="15"/>
        <v>2</v>
      </c>
      <c r="AE59" s="27">
        <f t="shared" si="15"/>
        <v>1</v>
      </c>
      <c r="AF59" s="27">
        <f t="shared" si="15"/>
        <v>0</v>
      </c>
      <c r="AG59" s="27">
        <f t="shared" si="15"/>
        <v>0</v>
      </c>
      <c r="AH59" s="29">
        <f t="shared" si="15"/>
        <v>1</v>
      </c>
      <c r="AI59" s="29">
        <f t="shared" si="16"/>
        <v>4</v>
      </c>
      <c r="AJ59" s="29">
        <f t="shared" si="17"/>
        <v>4</v>
      </c>
      <c r="AK59" s="30">
        <f t="shared" si="18"/>
        <v>3</v>
      </c>
    </row>
    <row r="60" spans="1:37" x14ac:dyDescent="0.2">
      <c r="A60" s="53">
        <v>9</v>
      </c>
      <c r="B60" s="71" t="s">
        <v>101</v>
      </c>
      <c r="C60" s="54">
        <v>3</v>
      </c>
      <c r="D60" s="116">
        <v>0</v>
      </c>
      <c r="E60" s="116">
        <v>0</v>
      </c>
      <c r="F60" s="116">
        <v>2</v>
      </c>
      <c r="G60" s="81">
        <v>1</v>
      </c>
      <c r="H60" s="82"/>
      <c r="I60" s="83"/>
      <c r="J60" s="78">
        <f t="shared" si="12"/>
        <v>2</v>
      </c>
      <c r="K60" s="79"/>
      <c r="L60" s="80"/>
      <c r="M60" s="72">
        <v>3</v>
      </c>
      <c r="N60" s="73"/>
      <c r="O60" s="74"/>
      <c r="P60" s="72">
        <v>8</v>
      </c>
      <c r="Q60" s="73"/>
      <c r="R60" s="74"/>
      <c r="S60" s="75">
        <f t="shared" si="13"/>
        <v>-5</v>
      </c>
      <c r="T60" s="76"/>
      <c r="U60" s="77"/>
      <c r="V60" s="72">
        <v>210</v>
      </c>
      <c r="W60" s="73"/>
      <c r="X60" s="74"/>
      <c r="Y60" s="31">
        <v>244</v>
      </c>
      <c r="Z60" s="117">
        <f t="shared" si="14"/>
        <v>-34</v>
      </c>
      <c r="AB60" s="26">
        <f t="shared" si="15"/>
        <v>9</v>
      </c>
      <c r="AC60" s="27" t="str">
        <f t="shared" si="15"/>
        <v>TLL Moorsele</v>
      </c>
      <c r="AD60" s="27">
        <f t="shared" si="15"/>
        <v>3</v>
      </c>
      <c r="AE60" s="27">
        <f t="shared" si="15"/>
        <v>0</v>
      </c>
      <c r="AF60" s="27">
        <f t="shared" si="15"/>
        <v>0</v>
      </c>
      <c r="AG60" s="27">
        <f t="shared" si="15"/>
        <v>2</v>
      </c>
      <c r="AH60" s="29">
        <f t="shared" si="15"/>
        <v>1</v>
      </c>
      <c r="AI60" s="29">
        <f t="shared" si="16"/>
        <v>3</v>
      </c>
      <c r="AJ60" s="29">
        <f t="shared" si="17"/>
        <v>8</v>
      </c>
      <c r="AK60" s="30">
        <f t="shared" si="18"/>
        <v>2</v>
      </c>
    </row>
    <row r="61" spans="1:37" x14ac:dyDescent="0.2">
      <c r="A61" s="53">
        <v>10</v>
      </c>
      <c r="B61" s="71" t="s">
        <v>105</v>
      </c>
      <c r="C61" s="54">
        <v>3</v>
      </c>
      <c r="D61" s="116">
        <v>0</v>
      </c>
      <c r="E61" s="116">
        <v>0</v>
      </c>
      <c r="F61" s="116">
        <v>1</v>
      </c>
      <c r="G61" s="81">
        <v>2</v>
      </c>
      <c r="H61" s="82"/>
      <c r="I61" s="83"/>
      <c r="J61" s="78">
        <f t="shared" si="12"/>
        <v>1</v>
      </c>
      <c r="K61" s="79"/>
      <c r="L61" s="80"/>
      <c r="M61" s="72">
        <v>2</v>
      </c>
      <c r="N61" s="73"/>
      <c r="O61" s="74"/>
      <c r="P61" s="72">
        <v>9</v>
      </c>
      <c r="Q61" s="73"/>
      <c r="R61" s="74"/>
      <c r="S61" s="75">
        <f t="shared" si="13"/>
        <v>-7</v>
      </c>
      <c r="T61" s="76"/>
      <c r="U61" s="77"/>
      <c r="V61" s="72">
        <v>190</v>
      </c>
      <c r="W61" s="73"/>
      <c r="X61" s="74"/>
      <c r="Y61" s="31">
        <v>255</v>
      </c>
      <c r="Z61" s="117">
        <f t="shared" si="14"/>
        <v>-65</v>
      </c>
      <c r="AB61" s="28">
        <f t="shared" si="15"/>
        <v>10</v>
      </c>
      <c r="AC61" s="29" t="str">
        <f t="shared" si="15"/>
        <v>Vlamvo</v>
      </c>
      <c r="AD61" s="29">
        <f t="shared" si="15"/>
        <v>3</v>
      </c>
      <c r="AE61" s="29">
        <f t="shared" si="15"/>
        <v>0</v>
      </c>
      <c r="AF61" s="29">
        <f t="shared" si="15"/>
        <v>0</v>
      </c>
      <c r="AG61" s="29">
        <f t="shared" si="15"/>
        <v>1</v>
      </c>
      <c r="AH61" s="27">
        <f t="shared" si="15"/>
        <v>2</v>
      </c>
      <c r="AI61" s="27">
        <f t="shared" si="16"/>
        <v>2</v>
      </c>
      <c r="AJ61" s="27">
        <f t="shared" si="17"/>
        <v>9</v>
      </c>
      <c r="AK61" s="22">
        <f t="shared" si="18"/>
        <v>1</v>
      </c>
    </row>
    <row r="62" spans="1:37" x14ac:dyDescent="0.2">
      <c r="A62" s="53">
        <v>11</v>
      </c>
      <c r="B62" s="71" t="s">
        <v>96</v>
      </c>
      <c r="C62" s="84">
        <v>2</v>
      </c>
      <c r="D62" s="116">
        <v>0</v>
      </c>
      <c r="E62" s="116">
        <v>0</v>
      </c>
      <c r="F62" s="116">
        <v>0</v>
      </c>
      <c r="G62" s="81">
        <v>2</v>
      </c>
      <c r="H62" s="82"/>
      <c r="I62" s="83"/>
      <c r="J62" s="78">
        <f t="shared" si="12"/>
        <v>0</v>
      </c>
      <c r="K62" s="79"/>
      <c r="L62" s="80"/>
      <c r="M62" s="72">
        <v>2</v>
      </c>
      <c r="N62" s="73"/>
      <c r="O62" s="74"/>
      <c r="P62" s="72">
        <v>6</v>
      </c>
      <c r="Q62" s="73"/>
      <c r="R62" s="74"/>
      <c r="S62" s="75">
        <f t="shared" si="13"/>
        <v>-4</v>
      </c>
      <c r="T62" s="76"/>
      <c r="U62" s="77"/>
      <c r="V62" s="72">
        <v>169</v>
      </c>
      <c r="W62" s="73"/>
      <c r="X62" s="74"/>
      <c r="Y62" s="31">
        <v>190</v>
      </c>
      <c r="Z62" s="117">
        <f t="shared" si="14"/>
        <v>-21</v>
      </c>
      <c r="AB62" s="28">
        <f t="shared" si="15"/>
        <v>11</v>
      </c>
      <c r="AC62" s="27" t="str">
        <f t="shared" si="15"/>
        <v>Aalbeke</v>
      </c>
      <c r="AD62" s="29">
        <f t="shared" si="15"/>
        <v>2</v>
      </c>
      <c r="AE62" s="29">
        <f t="shared" si="15"/>
        <v>0</v>
      </c>
      <c r="AF62" s="29">
        <f t="shared" si="15"/>
        <v>0</v>
      </c>
      <c r="AG62" s="29">
        <f t="shared" si="15"/>
        <v>0</v>
      </c>
      <c r="AH62" s="29">
        <f t="shared" si="15"/>
        <v>2</v>
      </c>
      <c r="AI62" s="29">
        <f t="shared" si="16"/>
        <v>2</v>
      </c>
      <c r="AJ62" s="29">
        <f t="shared" si="17"/>
        <v>6</v>
      </c>
      <c r="AK62" s="30">
        <f t="shared" si="18"/>
        <v>0</v>
      </c>
    </row>
    <row r="63" spans="1:37" x14ac:dyDescent="0.2">
      <c r="A63" s="53">
        <v>12</v>
      </c>
      <c r="B63" s="71" t="s">
        <v>94</v>
      </c>
      <c r="C63" s="54">
        <v>3</v>
      </c>
      <c r="D63" s="116">
        <v>0</v>
      </c>
      <c r="E63" s="116">
        <v>0</v>
      </c>
      <c r="F63" s="116">
        <v>0</v>
      </c>
      <c r="G63" s="81">
        <v>3</v>
      </c>
      <c r="H63" s="82"/>
      <c r="I63" s="83"/>
      <c r="J63" s="78">
        <f t="shared" si="12"/>
        <v>0</v>
      </c>
      <c r="K63" s="79"/>
      <c r="L63" s="80"/>
      <c r="M63" s="72">
        <v>0</v>
      </c>
      <c r="N63" s="73"/>
      <c r="O63" s="74"/>
      <c r="P63" s="72">
        <v>9</v>
      </c>
      <c r="Q63" s="73"/>
      <c r="R63" s="74"/>
      <c r="S63" s="75">
        <f t="shared" si="13"/>
        <v>-9</v>
      </c>
      <c r="T63" s="76"/>
      <c r="U63" s="77"/>
      <c r="V63" s="120">
        <v>160</v>
      </c>
      <c r="W63" s="73"/>
      <c r="X63" s="74"/>
      <c r="Y63" s="31">
        <v>227</v>
      </c>
      <c r="Z63" s="117">
        <f t="shared" si="14"/>
        <v>-67</v>
      </c>
      <c r="AB63" s="28">
        <f t="shared" si="15"/>
        <v>12</v>
      </c>
      <c r="AC63" s="29" t="str">
        <f t="shared" si="15"/>
        <v>Amigo</v>
      </c>
      <c r="AD63" s="29">
        <f t="shared" si="15"/>
        <v>3</v>
      </c>
      <c r="AE63" s="29">
        <f t="shared" si="15"/>
        <v>0</v>
      </c>
      <c r="AF63" s="29">
        <f t="shared" si="15"/>
        <v>0</v>
      </c>
      <c r="AG63" s="29">
        <f t="shared" si="15"/>
        <v>0</v>
      </c>
      <c r="AH63" s="29">
        <f t="shared" si="15"/>
        <v>3</v>
      </c>
      <c r="AI63" s="29">
        <f t="shared" si="16"/>
        <v>0</v>
      </c>
      <c r="AJ63" s="29">
        <f t="shared" si="17"/>
        <v>9</v>
      </c>
      <c r="AK63" s="30">
        <f t="shared" si="18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3:22" x14ac:dyDescent="0.2">
      <c r="C65" s="85"/>
      <c r="D65" s="86" t="s">
        <v>108</v>
      </c>
      <c r="V65" s="121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K69"/>
  <sheetViews>
    <sheetView tabSelected="1" topLeftCell="A43" workbookViewId="0">
      <selection activeCell="F79" sqref="F79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36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43367</v>
      </c>
      <c r="C5" s="44" t="s">
        <v>48</v>
      </c>
      <c r="D5" s="45" t="s">
        <v>49</v>
      </c>
      <c r="E5" s="44" t="s">
        <v>55</v>
      </c>
      <c r="F5" s="43" t="s">
        <v>77</v>
      </c>
      <c r="G5" s="47">
        <v>25</v>
      </c>
      <c r="H5" s="47" t="s">
        <v>45</v>
      </c>
      <c r="I5" s="48">
        <v>18</v>
      </c>
      <c r="J5" s="48">
        <v>25</v>
      </c>
      <c r="K5" s="48" t="s">
        <v>46</v>
      </c>
      <c r="L5" s="49">
        <v>23</v>
      </c>
      <c r="M5" s="49">
        <v>22</v>
      </c>
      <c r="N5" s="49" t="s">
        <v>46</v>
      </c>
      <c r="O5" s="49">
        <v>25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72</v>
      </c>
      <c r="W5" s="49" t="s">
        <v>46</v>
      </c>
      <c r="X5" s="49">
        <f>SUM(I5+L5+O5+R5+U5)</f>
        <v>66</v>
      </c>
      <c r="Y5" s="42"/>
    </row>
    <row r="6" spans="1:37" ht="18" x14ac:dyDescent="0.25">
      <c r="A6" s="11" t="s">
        <v>51</v>
      </c>
      <c r="B6" s="11">
        <v>43368</v>
      </c>
      <c r="C6" s="9" t="s">
        <v>54</v>
      </c>
      <c r="D6" s="45" t="s">
        <v>50</v>
      </c>
      <c r="E6" s="9" t="s">
        <v>41</v>
      </c>
      <c r="F6" s="43" t="s">
        <v>67</v>
      </c>
      <c r="G6" s="47">
        <v>25</v>
      </c>
      <c r="H6" s="47" t="s">
        <v>45</v>
      </c>
      <c r="I6" s="48">
        <v>17</v>
      </c>
      <c r="J6" s="48">
        <v>25</v>
      </c>
      <c r="K6" s="48" t="s">
        <v>46</v>
      </c>
      <c r="L6" s="49">
        <v>17</v>
      </c>
      <c r="M6" s="49">
        <v>25</v>
      </c>
      <c r="N6" s="49" t="s">
        <v>46</v>
      </c>
      <c r="O6" s="49">
        <v>17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75</v>
      </c>
      <c r="W6" s="49" t="s">
        <v>46</v>
      </c>
      <c r="X6" s="49">
        <f t="shared" ref="X6:X10" si="1">SUM(I6+L6+O6+R6+U6)</f>
        <v>51</v>
      </c>
      <c r="Y6" s="42"/>
    </row>
    <row r="7" spans="1:37" ht="18" x14ac:dyDescent="0.25">
      <c r="A7" s="11" t="s">
        <v>51</v>
      </c>
      <c r="B7" s="11">
        <v>43368</v>
      </c>
      <c r="C7" s="9" t="s">
        <v>54</v>
      </c>
      <c r="D7" s="45" t="s">
        <v>39</v>
      </c>
      <c r="E7" s="9" t="s">
        <v>60</v>
      </c>
      <c r="F7" s="43" t="s">
        <v>67</v>
      </c>
      <c r="G7" s="47">
        <v>25</v>
      </c>
      <c r="H7" s="47" t="s">
        <v>45</v>
      </c>
      <c r="I7" s="48">
        <v>21</v>
      </c>
      <c r="J7" s="48">
        <v>25</v>
      </c>
      <c r="K7" s="48" t="s">
        <v>46</v>
      </c>
      <c r="L7" s="49">
        <v>20</v>
      </c>
      <c r="M7" s="49">
        <v>25</v>
      </c>
      <c r="N7" s="49" t="s">
        <v>46</v>
      </c>
      <c r="O7" s="49">
        <v>22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75</v>
      </c>
      <c r="W7" s="49" t="s">
        <v>46</v>
      </c>
      <c r="X7" s="49">
        <f t="shared" si="1"/>
        <v>63</v>
      </c>
      <c r="Y7" s="42"/>
    </row>
    <row r="8" spans="1:37" ht="18" x14ac:dyDescent="0.25">
      <c r="A8" s="11" t="s">
        <v>57</v>
      </c>
      <c r="B8" s="11">
        <v>43369</v>
      </c>
      <c r="C8" s="9" t="s">
        <v>61</v>
      </c>
      <c r="D8" s="16" t="s">
        <v>56</v>
      </c>
      <c r="E8" s="9" t="s">
        <v>40</v>
      </c>
      <c r="F8" s="43" t="s">
        <v>65</v>
      </c>
      <c r="G8" s="47">
        <v>19</v>
      </c>
      <c r="H8" s="47" t="s">
        <v>45</v>
      </c>
      <c r="I8" s="48">
        <v>25</v>
      </c>
      <c r="J8" s="48">
        <v>9</v>
      </c>
      <c r="K8" s="48" t="s">
        <v>46</v>
      </c>
      <c r="L8" s="49">
        <v>25</v>
      </c>
      <c r="M8" s="49">
        <v>21</v>
      </c>
      <c r="N8" s="49" t="s">
        <v>46</v>
      </c>
      <c r="O8" s="49">
        <v>25</v>
      </c>
      <c r="P8" s="49"/>
      <c r="Q8" s="49" t="s">
        <v>46</v>
      </c>
      <c r="R8" s="49"/>
      <c r="S8" s="49"/>
      <c r="T8" s="49" t="s">
        <v>46</v>
      </c>
      <c r="U8" s="49"/>
      <c r="V8" s="49">
        <f t="shared" si="0"/>
        <v>49</v>
      </c>
      <c r="W8" s="49" t="s">
        <v>46</v>
      </c>
      <c r="X8" s="49">
        <f t="shared" si="1"/>
        <v>75</v>
      </c>
      <c r="Y8" s="42"/>
    </row>
    <row r="9" spans="1:37" ht="18" x14ac:dyDescent="0.25">
      <c r="A9" s="11" t="s">
        <v>57</v>
      </c>
      <c r="B9" s="11">
        <v>43369</v>
      </c>
      <c r="C9" s="9" t="s">
        <v>48</v>
      </c>
      <c r="D9" s="16" t="s">
        <v>42</v>
      </c>
      <c r="E9" s="15" t="s">
        <v>53</v>
      </c>
      <c r="F9" s="21" t="s">
        <v>67</v>
      </c>
      <c r="G9" s="47">
        <v>25</v>
      </c>
      <c r="H9" s="47" t="s">
        <v>45</v>
      </c>
      <c r="I9" s="48">
        <v>15</v>
      </c>
      <c r="J9" s="48">
        <v>25</v>
      </c>
      <c r="K9" s="48" t="s">
        <v>46</v>
      </c>
      <c r="L9" s="49">
        <v>15</v>
      </c>
      <c r="M9" s="49">
        <v>25</v>
      </c>
      <c r="N9" s="49" t="s">
        <v>46</v>
      </c>
      <c r="O9" s="49">
        <v>21</v>
      </c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75</v>
      </c>
      <c r="W9" s="49" t="s">
        <v>46</v>
      </c>
      <c r="X9" s="49">
        <f t="shared" si="1"/>
        <v>51</v>
      </c>
      <c r="Y9" s="42"/>
    </row>
    <row r="10" spans="1:37" ht="18" x14ac:dyDescent="0.25">
      <c r="A10" s="35" t="s">
        <v>59</v>
      </c>
      <c r="B10" s="38">
        <v>43370</v>
      </c>
      <c r="C10" s="15" t="s">
        <v>54</v>
      </c>
      <c r="D10" s="16" t="s">
        <v>44</v>
      </c>
      <c r="E10" s="15" t="s">
        <v>58</v>
      </c>
      <c r="F10" s="21" t="s">
        <v>67</v>
      </c>
      <c r="G10" s="47">
        <v>25</v>
      </c>
      <c r="H10" s="47" t="s">
        <v>45</v>
      </c>
      <c r="I10" s="48">
        <v>17</v>
      </c>
      <c r="J10" s="48">
        <v>25</v>
      </c>
      <c r="K10" s="48" t="s">
        <v>46</v>
      </c>
      <c r="L10" s="49">
        <v>21</v>
      </c>
      <c r="M10" s="49">
        <v>25</v>
      </c>
      <c r="N10" s="49" t="s">
        <v>46</v>
      </c>
      <c r="O10" s="49">
        <v>11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75</v>
      </c>
      <c r="W10" s="49" t="s">
        <v>46</v>
      </c>
      <c r="X10" s="49">
        <f t="shared" si="1"/>
        <v>49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89" t="s">
        <v>8</v>
      </c>
      <c r="C16" s="89" t="s">
        <v>9</v>
      </c>
      <c r="D16" s="89" t="s">
        <v>14</v>
      </c>
      <c r="E16" s="89" t="s">
        <v>15</v>
      </c>
      <c r="F16" s="89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89" t="s">
        <v>12</v>
      </c>
      <c r="Z16" s="88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4</v>
      </c>
      <c r="D17" s="90">
        <v>4</v>
      </c>
      <c r="E17" s="90">
        <v>0</v>
      </c>
      <c r="F17" s="90">
        <v>0</v>
      </c>
      <c r="G17" s="81">
        <v>0</v>
      </c>
      <c r="H17" s="82"/>
      <c r="I17" s="83"/>
      <c r="J17" s="78">
        <f t="shared" ref="J17:J28" si="2">(D17*3)+(E17*2)+(F17*1)</f>
        <v>12</v>
      </c>
      <c r="K17" s="79"/>
      <c r="L17" s="80"/>
      <c r="M17" s="72">
        <v>12</v>
      </c>
      <c r="N17" s="73"/>
      <c r="O17" s="74"/>
      <c r="P17" s="72">
        <v>2</v>
      </c>
      <c r="Q17" s="73"/>
      <c r="R17" s="74"/>
      <c r="S17" s="75">
        <f t="shared" ref="S17:S28" si="3">M17-P17</f>
        <v>10</v>
      </c>
      <c r="T17" s="76"/>
      <c r="U17" s="77"/>
      <c r="V17" s="72">
        <v>331</v>
      </c>
      <c r="W17" s="73"/>
      <c r="X17" s="74"/>
      <c r="Y17" s="31">
        <v>256</v>
      </c>
      <c r="Z17" s="88">
        <f t="shared" ref="Z17:Z28" si="4">V17-Y17</f>
        <v>75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4</v>
      </c>
      <c r="AE17" s="27">
        <f t="shared" si="5"/>
        <v>4</v>
      </c>
      <c r="AF17" s="27">
        <f t="shared" si="5"/>
        <v>0</v>
      </c>
      <c r="AG17" s="27">
        <f t="shared" si="5"/>
        <v>0</v>
      </c>
      <c r="AH17" s="27">
        <f>G17</f>
        <v>0</v>
      </c>
      <c r="AI17" s="27">
        <f>M17</f>
        <v>12</v>
      </c>
      <c r="AJ17" s="27">
        <f>P17</f>
        <v>2</v>
      </c>
      <c r="AK17" s="22">
        <f>J17</f>
        <v>12</v>
      </c>
    </row>
    <row r="18" spans="1:37" x14ac:dyDescent="0.2">
      <c r="A18" s="53">
        <v>2</v>
      </c>
      <c r="B18" s="70" t="s">
        <v>42</v>
      </c>
      <c r="C18" s="54">
        <v>4</v>
      </c>
      <c r="D18" s="90">
        <v>3</v>
      </c>
      <c r="E18" s="90">
        <v>0</v>
      </c>
      <c r="F18" s="90">
        <v>1</v>
      </c>
      <c r="G18" s="81">
        <v>0</v>
      </c>
      <c r="H18" s="82"/>
      <c r="I18" s="83"/>
      <c r="J18" s="78">
        <f t="shared" si="2"/>
        <v>10</v>
      </c>
      <c r="K18" s="79"/>
      <c r="L18" s="80"/>
      <c r="M18" s="72">
        <v>11</v>
      </c>
      <c r="N18" s="73"/>
      <c r="O18" s="74"/>
      <c r="P18" s="72">
        <v>3</v>
      </c>
      <c r="Q18" s="73"/>
      <c r="R18" s="74"/>
      <c r="S18" s="75">
        <f t="shared" si="3"/>
        <v>8</v>
      </c>
      <c r="T18" s="76"/>
      <c r="U18" s="77"/>
      <c r="V18" s="72">
        <v>328</v>
      </c>
      <c r="W18" s="73"/>
      <c r="X18" s="74"/>
      <c r="Y18" s="31">
        <v>237</v>
      </c>
      <c r="Z18" s="88">
        <f t="shared" si="4"/>
        <v>91</v>
      </c>
      <c r="AB18" s="28">
        <f t="shared" si="5"/>
        <v>2</v>
      </c>
      <c r="AC18" s="29" t="str">
        <f t="shared" si="5"/>
        <v>Rookies</v>
      </c>
      <c r="AD18" s="29">
        <f t="shared" si="5"/>
        <v>4</v>
      </c>
      <c r="AE18" s="29">
        <f t="shared" si="5"/>
        <v>3</v>
      </c>
      <c r="AF18" s="29">
        <f t="shared" si="5"/>
        <v>0</v>
      </c>
      <c r="AG18" s="29">
        <f t="shared" si="5"/>
        <v>1</v>
      </c>
      <c r="AH18" s="29">
        <f>G18</f>
        <v>0</v>
      </c>
      <c r="AI18" s="29">
        <f>M18</f>
        <v>11</v>
      </c>
      <c r="AJ18" s="29">
        <f>P18</f>
        <v>3</v>
      </c>
      <c r="AK18" s="30">
        <f>J18</f>
        <v>10</v>
      </c>
    </row>
    <row r="19" spans="1:37" x14ac:dyDescent="0.2">
      <c r="A19" s="53">
        <v>3</v>
      </c>
      <c r="B19" s="70" t="s">
        <v>49</v>
      </c>
      <c r="C19" s="54">
        <v>4</v>
      </c>
      <c r="D19" s="90">
        <v>2</v>
      </c>
      <c r="E19" s="90">
        <v>2</v>
      </c>
      <c r="F19" s="90">
        <v>0</v>
      </c>
      <c r="G19" s="81">
        <v>0</v>
      </c>
      <c r="H19" s="82"/>
      <c r="I19" s="83"/>
      <c r="J19" s="78">
        <f t="shared" si="2"/>
        <v>10</v>
      </c>
      <c r="K19" s="79"/>
      <c r="L19" s="80"/>
      <c r="M19" s="72">
        <v>10</v>
      </c>
      <c r="N19" s="73"/>
      <c r="O19" s="74"/>
      <c r="P19" s="72">
        <v>3</v>
      </c>
      <c r="Q19" s="73"/>
      <c r="R19" s="74"/>
      <c r="S19" s="75">
        <f t="shared" si="3"/>
        <v>7</v>
      </c>
      <c r="T19" s="76"/>
      <c r="U19" s="77"/>
      <c r="V19" s="72">
        <v>311</v>
      </c>
      <c r="W19" s="73"/>
      <c r="X19" s="74"/>
      <c r="Y19" s="31">
        <v>254</v>
      </c>
      <c r="Z19" s="88">
        <f t="shared" si="4"/>
        <v>57</v>
      </c>
      <c r="AB19" s="28">
        <f t="shared" si="5"/>
        <v>3</v>
      </c>
      <c r="AC19" s="27" t="str">
        <f t="shared" si="5"/>
        <v>VTKaduk</v>
      </c>
      <c r="AD19" s="29">
        <f t="shared" si="5"/>
        <v>4</v>
      </c>
      <c r="AE19" s="29">
        <f t="shared" si="5"/>
        <v>2</v>
      </c>
      <c r="AF19" s="29">
        <f t="shared" si="5"/>
        <v>2</v>
      </c>
      <c r="AG19" s="29">
        <f t="shared" si="5"/>
        <v>0</v>
      </c>
      <c r="AH19" s="29">
        <f>G19</f>
        <v>0</v>
      </c>
      <c r="AI19" s="27">
        <f t="shared" ref="AI19:AI28" si="6">M19</f>
        <v>10</v>
      </c>
      <c r="AJ19" s="29">
        <f>P19</f>
        <v>3</v>
      </c>
      <c r="AK19" s="30">
        <f>J19</f>
        <v>10</v>
      </c>
    </row>
    <row r="20" spans="1:37" x14ac:dyDescent="0.2">
      <c r="A20" s="53">
        <v>4</v>
      </c>
      <c r="B20" s="71" t="s">
        <v>53</v>
      </c>
      <c r="C20" s="54">
        <v>4</v>
      </c>
      <c r="D20" s="90">
        <v>2</v>
      </c>
      <c r="E20" s="90">
        <v>1</v>
      </c>
      <c r="F20" s="90">
        <v>0</v>
      </c>
      <c r="G20" s="81">
        <v>1</v>
      </c>
      <c r="H20" s="82"/>
      <c r="I20" s="83"/>
      <c r="J20" s="78">
        <f t="shared" si="2"/>
        <v>8</v>
      </c>
      <c r="K20" s="79"/>
      <c r="L20" s="80"/>
      <c r="M20" s="72">
        <v>9</v>
      </c>
      <c r="N20" s="73"/>
      <c r="O20" s="74"/>
      <c r="P20" s="72">
        <v>7</v>
      </c>
      <c r="Q20" s="73"/>
      <c r="R20" s="74"/>
      <c r="S20" s="75">
        <f t="shared" si="3"/>
        <v>2</v>
      </c>
      <c r="T20" s="76"/>
      <c r="U20" s="77"/>
      <c r="V20" s="72">
        <v>350</v>
      </c>
      <c r="W20" s="73"/>
      <c r="X20" s="74"/>
      <c r="Y20" s="31">
        <v>328</v>
      </c>
      <c r="Z20" s="88">
        <f t="shared" si="4"/>
        <v>22</v>
      </c>
      <c r="AB20" s="28">
        <f t="shared" si="5"/>
        <v>4</v>
      </c>
      <c r="AC20" s="29" t="str">
        <f t="shared" si="5"/>
        <v>VC 'n Arten Voet</v>
      </c>
      <c r="AD20" s="29">
        <f t="shared" si="5"/>
        <v>4</v>
      </c>
      <c r="AE20" s="29">
        <f t="shared" si="5"/>
        <v>2</v>
      </c>
      <c r="AF20" s="29">
        <f t="shared" si="5"/>
        <v>1</v>
      </c>
      <c r="AG20" s="29">
        <f t="shared" si="5"/>
        <v>0</v>
      </c>
      <c r="AH20" s="27">
        <f t="shared" si="5"/>
        <v>1</v>
      </c>
      <c r="AI20" s="29">
        <f t="shared" si="6"/>
        <v>9</v>
      </c>
      <c r="AJ20" s="27">
        <f t="shared" ref="AJ20:AJ28" si="7">P20</f>
        <v>7</v>
      </c>
      <c r="AK20" s="22">
        <f t="shared" ref="AK20:AK28" si="8">J20</f>
        <v>8</v>
      </c>
    </row>
    <row r="21" spans="1:37" x14ac:dyDescent="0.2">
      <c r="A21" s="53">
        <v>5</v>
      </c>
      <c r="B21" s="71" t="s">
        <v>55</v>
      </c>
      <c r="C21" s="54">
        <v>4</v>
      </c>
      <c r="D21" s="54">
        <v>2</v>
      </c>
      <c r="E21" s="90">
        <v>0</v>
      </c>
      <c r="F21" s="90">
        <v>1</v>
      </c>
      <c r="G21" s="81">
        <v>1</v>
      </c>
      <c r="H21" s="82"/>
      <c r="I21" s="83"/>
      <c r="J21" s="78">
        <f t="shared" si="2"/>
        <v>7</v>
      </c>
      <c r="K21" s="79"/>
      <c r="L21" s="80"/>
      <c r="M21" s="72">
        <v>8</v>
      </c>
      <c r="N21" s="73"/>
      <c r="O21" s="74"/>
      <c r="P21" s="72">
        <v>6</v>
      </c>
      <c r="Q21" s="73"/>
      <c r="R21" s="74"/>
      <c r="S21" s="75">
        <f t="shared" si="3"/>
        <v>2</v>
      </c>
      <c r="T21" s="76"/>
      <c r="U21" s="77"/>
      <c r="V21" s="72">
        <v>313</v>
      </c>
      <c r="W21" s="73"/>
      <c r="X21" s="74"/>
      <c r="Y21" s="31">
        <v>287</v>
      </c>
      <c r="Z21" s="88">
        <f t="shared" si="4"/>
        <v>26</v>
      </c>
      <c r="AB21" s="26">
        <f t="shared" si="5"/>
        <v>5</v>
      </c>
      <c r="AC21" s="27" t="str">
        <f t="shared" si="5"/>
        <v>De Blauwers</v>
      </c>
      <c r="AD21" s="27">
        <f t="shared" si="5"/>
        <v>4</v>
      </c>
      <c r="AE21" s="27">
        <f t="shared" si="5"/>
        <v>2</v>
      </c>
      <c r="AF21" s="27">
        <f t="shared" si="5"/>
        <v>0</v>
      </c>
      <c r="AG21" s="27">
        <f t="shared" si="5"/>
        <v>1</v>
      </c>
      <c r="AH21" s="29">
        <f t="shared" si="5"/>
        <v>1</v>
      </c>
      <c r="AI21" s="27">
        <f t="shared" si="6"/>
        <v>8</v>
      </c>
      <c r="AJ21" s="29">
        <f t="shared" si="7"/>
        <v>6</v>
      </c>
      <c r="AK21" s="30">
        <f t="shared" si="8"/>
        <v>7</v>
      </c>
    </row>
    <row r="22" spans="1:37" x14ac:dyDescent="0.2">
      <c r="A22" s="53">
        <v>6</v>
      </c>
      <c r="B22" s="71" t="s">
        <v>50</v>
      </c>
      <c r="C22" s="54">
        <v>4</v>
      </c>
      <c r="D22" s="90">
        <v>2</v>
      </c>
      <c r="E22" s="90">
        <v>0</v>
      </c>
      <c r="F22" s="90">
        <v>1</v>
      </c>
      <c r="G22" s="81">
        <v>1</v>
      </c>
      <c r="H22" s="82"/>
      <c r="I22" s="83"/>
      <c r="J22" s="78">
        <f t="shared" si="2"/>
        <v>7</v>
      </c>
      <c r="K22" s="79"/>
      <c r="L22" s="80"/>
      <c r="M22" s="72">
        <v>8</v>
      </c>
      <c r="N22" s="73"/>
      <c r="O22" s="74"/>
      <c r="P22" s="72">
        <v>6</v>
      </c>
      <c r="Q22" s="73"/>
      <c r="R22" s="74"/>
      <c r="S22" s="75">
        <f t="shared" si="3"/>
        <v>2</v>
      </c>
      <c r="T22" s="76"/>
      <c r="U22" s="77"/>
      <c r="V22" s="72">
        <v>304</v>
      </c>
      <c r="W22" s="73"/>
      <c r="X22" s="74"/>
      <c r="Y22" s="31">
        <v>297</v>
      </c>
      <c r="Z22" s="88">
        <f t="shared" si="4"/>
        <v>7</v>
      </c>
      <c r="AB22" s="26">
        <f t="shared" si="5"/>
        <v>6</v>
      </c>
      <c r="AC22" s="29" t="str">
        <f t="shared" si="5"/>
        <v>JOC Ieper</v>
      </c>
      <c r="AD22" s="27">
        <f t="shared" si="5"/>
        <v>4</v>
      </c>
      <c r="AE22" s="27">
        <f t="shared" si="5"/>
        <v>2</v>
      </c>
      <c r="AF22" s="27">
        <f t="shared" si="5"/>
        <v>0</v>
      </c>
      <c r="AG22" s="27">
        <f t="shared" si="5"/>
        <v>1</v>
      </c>
      <c r="AH22" s="29">
        <f t="shared" si="5"/>
        <v>1</v>
      </c>
      <c r="AI22" s="29">
        <f t="shared" si="6"/>
        <v>8</v>
      </c>
      <c r="AJ22" s="29">
        <f t="shared" si="7"/>
        <v>6</v>
      </c>
      <c r="AK22" s="30">
        <f t="shared" si="8"/>
        <v>7</v>
      </c>
    </row>
    <row r="23" spans="1:37" x14ac:dyDescent="0.2">
      <c r="A23" s="53">
        <v>7</v>
      </c>
      <c r="B23" s="71" t="s">
        <v>60</v>
      </c>
      <c r="C23" s="54">
        <v>4</v>
      </c>
      <c r="D23" s="90">
        <v>2</v>
      </c>
      <c r="E23" s="90">
        <v>0</v>
      </c>
      <c r="F23" s="90">
        <v>0</v>
      </c>
      <c r="G23" s="81">
        <v>2</v>
      </c>
      <c r="H23" s="82"/>
      <c r="I23" s="83"/>
      <c r="J23" s="78">
        <f t="shared" si="2"/>
        <v>6</v>
      </c>
      <c r="K23" s="79"/>
      <c r="L23" s="80"/>
      <c r="M23" s="72">
        <v>6</v>
      </c>
      <c r="N23" s="73"/>
      <c r="O23" s="74"/>
      <c r="P23" s="72">
        <v>6</v>
      </c>
      <c r="Q23" s="73"/>
      <c r="R23" s="74"/>
      <c r="S23" s="75">
        <f t="shared" si="3"/>
        <v>0</v>
      </c>
      <c r="T23" s="76"/>
      <c r="U23" s="77"/>
      <c r="V23" s="72">
        <v>278</v>
      </c>
      <c r="W23" s="73"/>
      <c r="X23" s="74"/>
      <c r="Y23" s="31">
        <v>215</v>
      </c>
      <c r="Z23" s="88">
        <f t="shared" si="4"/>
        <v>63</v>
      </c>
      <c r="AB23" s="26">
        <f t="shared" si="5"/>
        <v>7</v>
      </c>
      <c r="AC23" s="27" t="str">
        <f t="shared" si="5"/>
        <v>Atletico</v>
      </c>
      <c r="AD23" s="27">
        <f t="shared" si="5"/>
        <v>4</v>
      </c>
      <c r="AE23" s="27">
        <f t="shared" si="5"/>
        <v>2</v>
      </c>
      <c r="AF23" s="27">
        <f t="shared" si="5"/>
        <v>0</v>
      </c>
      <c r="AG23" s="27">
        <f t="shared" si="5"/>
        <v>0</v>
      </c>
      <c r="AH23" s="27">
        <f t="shared" si="5"/>
        <v>2</v>
      </c>
      <c r="AI23" s="27">
        <f t="shared" si="6"/>
        <v>6</v>
      </c>
      <c r="AJ23" s="27">
        <f t="shared" si="7"/>
        <v>6</v>
      </c>
      <c r="AK23" s="22">
        <f t="shared" si="8"/>
        <v>6</v>
      </c>
    </row>
    <row r="24" spans="1:37" x14ac:dyDescent="0.2">
      <c r="A24" s="53">
        <v>8</v>
      </c>
      <c r="B24" s="70" t="s">
        <v>39</v>
      </c>
      <c r="C24" s="54">
        <v>4</v>
      </c>
      <c r="D24" s="90">
        <v>2</v>
      </c>
      <c r="E24" s="90">
        <v>0</v>
      </c>
      <c r="F24" s="90">
        <v>0</v>
      </c>
      <c r="G24" s="81">
        <v>2</v>
      </c>
      <c r="H24" s="82"/>
      <c r="I24" s="83"/>
      <c r="J24" s="78">
        <f t="shared" si="2"/>
        <v>6</v>
      </c>
      <c r="K24" s="79"/>
      <c r="L24" s="80"/>
      <c r="M24" s="72">
        <v>7</v>
      </c>
      <c r="N24" s="73"/>
      <c r="O24" s="74"/>
      <c r="P24" s="72">
        <v>7</v>
      </c>
      <c r="Q24" s="73"/>
      <c r="R24" s="74"/>
      <c r="S24" s="75">
        <f t="shared" si="3"/>
        <v>0</v>
      </c>
      <c r="T24" s="76"/>
      <c r="U24" s="77"/>
      <c r="V24" s="72">
        <v>298</v>
      </c>
      <c r="W24" s="73"/>
      <c r="X24" s="74"/>
      <c r="Y24" s="31">
        <v>319</v>
      </c>
      <c r="Z24" s="88">
        <f t="shared" si="4"/>
        <v>-21</v>
      </c>
      <c r="AB24" s="26">
        <f t="shared" si="5"/>
        <v>8</v>
      </c>
      <c r="AC24" s="27" t="str">
        <f t="shared" si="5"/>
        <v>Rocos</v>
      </c>
      <c r="AD24" s="27">
        <f t="shared" si="5"/>
        <v>4</v>
      </c>
      <c r="AE24" s="27">
        <f t="shared" si="5"/>
        <v>2</v>
      </c>
      <c r="AF24" s="27">
        <f t="shared" si="5"/>
        <v>0</v>
      </c>
      <c r="AG24" s="27">
        <f t="shared" si="5"/>
        <v>0</v>
      </c>
      <c r="AH24" s="29">
        <f t="shared" si="5"/>
        <v>2</v>
      </c>
      <c r="AI24" s="29">
        <f t="shared" si="6"/>
        <v>7</v>
      </c>
      <c r="AJ24" s="29">
        <f t="shared" si="7"/>
        <v>7</v>
      </c>
      <c r="AK24" s="30">
        <f t="shared" si="8"/>
        <v>6</v>
      </c>
    </row>
    <row r="25" spans="1:37" x14ac:dyDescent="0.2">
      <c r="A25" s="53">
        <v>9</v>
      </c>
      <c r="B25" s="70" t="s">
        <v>44</v>
      </c>
      <c r="C25" s="93">
        <v>3</v>
      </c>
      <c r="D25" s="90">
        <v>1</v>
      </c>
      <c r="E25" s="90">
        <v>0</v>
      </c>
      <c r="F25" s="90">
        <v>0</v>
      </c>
      <c r="G25" s="81">
        <v>2</v>
      </c>
      <c r="H25" s="82"/>
      <c r="I25" s="83"/>
      <c r="J25" s="78">
        <f t="shared" si="2"/>
        <v>3</v>
      </c>
      <c r="K25" s="79"/>
      <c r="L25" s="80"/>
      <c r="M25" s="72">
        <v>4</v>
      </c>
      <c r="N25" s="73"/>
      <c r="O25" s="74"/>
      <c r="P25" s="72">
        <v>6</v>
      </c>
      <c r="Q25" s="73"/>
      <c r="R25" s="74"/>
      <c r="S25" s="75">
        <f t="shared" si="3"/>
        <v>-2</v>
      </c>
      <c r="T25" s="76"/>
      <c r="U25" s="77"/>
      <c r="V25" s="72">
        <v>214</v>
      </c>
      <c r="W25" s="73"/>
      <c r="X25" s="74"/>
      <c r="Y25" s="31">
        <v>210</v>
      </c>
      <c r="Z25" s="88">
        <f t="shared" si="4"/>
        <v>4</v>
      </c>
      <c r="AB25" s="26">
        <f t="shared" si="5"/>
        <v>9</v>
      </c>
      <c r="AC25" s="27" t="str">
        <f t="shared" si="5"/>
        <v>TMS Avelgem</v>
      </c>
      <c r="AD25" s="27">
        <f t="shared" si="5"/>
        <v>3</v>
      </c>
      <c r="AE25" s="27">
        <f t="shared" si="5"/>
        <v>1</v>
      </c>
      <c r="AF25" s="27">
        <f t="shared" si="5"/>
        <v>0</v>
      </c>
      <c r="AG25" s="27">
        <f t="shared" si="5"/>
        <v>0</v>
      </c>
      <c r="AH25" s="29">
        <f t="shared" si="5"/>
        <v>2</v>
      </c>
      <c r="AI25" s="27">
        <f t="shared" si="6"/>
        <v>4</v>
      </c>
      <c r="AJ25" s="29">
        <f t="shared" si="7"/>
        <v>6</v>
      </c>
      <c r="AK25" s="30">
        <f t="shared" si="8"/>
        <v>3</v>
      </c>
    </row>
    <row r="26" spans="1:37" x14ac:dyDescent="0.2">
      <c r="A26" s="53">
        <v>10</v>
      </c>
      <c r="B26" s="71" t="s">
        <v>41</v>
      </c>
      <c r="C26" s="93">
        <v>3</v>
      </c>
      <c r="D26" s="90">
        <v>0</v>
      </c>
      <c r="E26" s="90">
        <v>0</v>
      </c>
      <c r="F26" s="90">
        <v>0</v>
      </c>
      <c r="G26" s="81">
        <v>3</v>
      </c>
      <c r="H26" s="82"/>
      <c r="I26" s="83"/>
      <c r="J26" s="78">
        <f t="shared" si="2"/>
        <v>0</v>
      </c>
      <c r="K26" s="79"/>
      <c r="L26" s="80"/>
      <c r="M26" s="72">
        <v>1</v>
      </c>
      <c r="N26" s="73"/>
      <c r="O26" s="74"/>
      <c r="P26" s="72">
        <v>9</v>
      </c>
      <c r="Q26" s="73"/>
      <c r="R26" s="74"/>
      <c r="S26" s="75">
        <f t="shared" si="3"/>
        <v>-8</v>
      </c>
      <c r="T26" s="76"/>
      <c r="U26" s="77"/>
      <c r="V26" s="72">
        <v>129</v>
      </c>
      <c r="W26" s="73"/>
      <c r="X26" s="74"/>
      <c r="Y26" s="31">
        <v>245</v>
      </c>
      <c r="Z26" s="88">
        <f t="shared" si="4"/>
        <v>-116</v>
      </c>
      <c r="AB26" s="28">
        <f t="shared" si="5"/>
        <v>10</v>
      </c>
      <c r="AC26" s="29" t="str">
        <f t="shared" si="5"/>
        <v>Wedamar</v>
      </c>
      <c r="AD26" s="29">
        <f t="shared" si="5"/>
        <v>3</v>
      </c>
      <c r="AE26" s="29">
        <f t="shared" si="5"/>
        <v>0</v>
      </c>
      <c r="AF26" s="29">
        <f t="shared" si="5"/>
        <v>0</v>
      </c>
      <c r="AG26" s="29">
        <f t="shared" si="5"/>
        <v>0</v>
      </c>
      <c r="AH26" s="27">
        <f t="shared" si="5"/>
        <v>3</v>
      </c>
      <c r="AI26" s="29">
        <f t="shared" si="6"/>
        <v>1</v>
      </c>
      <c r="AJ26" s="27">
        <f t="shared" si="7"/>
        <v>9</v>
      </c>
      <c r="AK26" s="22">
        <f t="shared" si="8"/>
        <v>0</v>
      </c>
    </row>
    <row r="27" spans="1:37" x14ac:dyDescent="0.2">
      <c r="A27" s="53">
        <v>11</v>
      </c>
      <c r="B27" s="89" t="s">
        <v>75</v>
      </c>
      <c r="C27" s="54">
        <v>4</v>
      </c>
      <c r="D27" s="90">
        <v>0</v>
      </c>
      <c r="E27" s="90">
        <v>0</v>
      </c>
      <c r="F27" s="90">
        <v>0</v>
      </c>
      <c r="G27" s="81">
        <v>4</v>
      </c>
      <c r="H27" s="82"/>
      <c r="I27" s="83"/>
      <c r="J27" s="78">
        <f t="shared" si="2"/>
        <v>0</v>
      </c>
      <c r="K27" s="79"/>
      <c r="L27" s="80"/>
      <c r="M27" s="72">
        <v>2</v>
      </c>
      <c r="N27" s="73"/>
      <c r="O27" s="74"/>
      <c r="P27" s="72">
        <v>12</v>
      </c>
      <c r="Q27" s="73"/>
      <c r="R27" s="74"/>
      <c r="S27" s="75">
        <f t="shared" si="3"/>
        <v>-10</v>
      </c>
      <c r="T27" s="76"/>
      <c r="U27" s="77"/>
      <c r="V27" s="72">
        <v>234</v>
      </c>
      <c r="W27" s="73"/>
      <c r="X27" s="74"/>
      <c r="Y27" s="31">
        <v>339</v>
      </c>
      <c r="Z27" s="88">
        <f t="shared" si="4"/>
        <v>-105</v>
      </c>
      <c r="AB27" s="28">
        <f t="shared" si="5"/>
        <v>11</v>
      </c>
      <c r="AC27" s="27" t="str">
        <f t="shared" si="5"/>
        <v>T@ûdoen</v>
      </c>
      <c r="AD27" s="29">
        <f t="shared" si="5"/>
        <v>4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5"/>
        <v>4</v>
      </c>
      <c r="AI27" s="27">
        <f t="shared" si="6"/>
        <v>2</v>
      </c>
      <c r="AJ27" s="29">
        <f t="shared" si="7"/>
        <v>12</v>
      </c>
      <c r="AK27" s="30">
        <f t="shared" si="8"/>
        <v>0</v>
      </c>
    </row>
    <row r="28" spans="1:37" x14ac:dyDescent="0.2">
      <c r="A28" s="53">
        <v>12</v>
      </c>
      <c r="B28" s="71" t="s">
        <v>56</v>
      </c>
      <c r="C28" s="54">
        <v>4</v>
      </c>
      <c r="D28" s="90">
        <v>0</v>
      </c>
      <c r="E28" s="90">
        <v>0</v>
      </c>
      <c r="F28" s="90">
        <v>0</v>
      </c>
      <c r="G28" s="81">
        <v>4</v>
      </c>
      <c r="H28" s="82"/>
      <c r="I28" s="83"/>
      <c r="J28" s="78">
        <f t="shared" si="2"/>
        <v>0</v>
      </c>
      <c r="K28" s="79"/>
      <c r="L28" s="80"/>
      <c r="M28" s="72">
        <v>1</v>
      </c>
      <c r="N28" s="73"/>
      <c r="O28" s="74"/>
      <c r="P28" s="72">
        <v>12</v>
      </c>
      <c r="Q28" s="73"/>
      <c r="R28" s="74"/>
      <c r="S28" s="75">
        <f t="shared" si="3"/>
        <v>-11</v>
      </c>
      <c r="T28" s="76"/>
      <c r="U28" s="77"/>
      <c r="V28" s="72">
        <v>213</v>
      </c>
      <c r="W28" s="73"/>
      <c r="X28" s="74"/>
      <c r="Y28" s="31">
        <v>316</v>
      </c>
      <c r="Z28" s="88">
        <f t="shared" si="4"/>
        <v>-103</v>
      </c>
      <c r="AB28" s="28">
        <f t="shared" si="5"/>
        <v>12</v>
      </c>
      <c r="AC28" s="29" t="str">
        <f t="shared" si="5"/>
        <v>Volan Anzegem</v>
      </c>
      <c r="AD28" s="29">
        <f t="shared" si="5"/>
        <v>4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4</v>
      </c>
      <c r="AI28" s="29">
        <f t="shared" si="6"/>
        <v>1</v>
      </c>
      <c r="AJ28" s="29">
        <f t="shared" si="7"/>
        <v>12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78</v>
      </c>
      <c r="R30" s="33"/>
      <c r="S30" s="33"/>
      <c r="T30" s="62"/>
      <c r="U30" s="32"/>
      <c r="V30" s="32"/>
      <c r="W30" s="61"/>
      <c r="X30" s="32"/>
      <c r="Y30" s="32"/>
    </row>
    <row r="31" spans="1:37" x14ac:dyDescent="0.2">
      <c r="A31" s="17"/>
      <c r="B31" s="18"/>
      <c r="C31" s="19"/>
      <c r="D31" s="36"/>
      <c r="E31" s="19"/>
      <c r="F31" s="19"/>
      <c r="G31" s="19"/>
      <c r="H31" s="18"/>
      <c r="I31" s="19"/>
      <c r="J31" s="19"/>
      <c r="K31" s="18"/>
      <c r="L31" s="19"/>
      <c r="M31" s="19"/>
      <c r="N31" s="18"/>
      <c r="O31" s="19"/>
      <c r="P31" s="19"/>
      <c r="Q31" s="18"/>
      <c r="R31" s="19"/>
      <c r="S31" s="19"/>
      <c r="T31" s="18"/>
      <c r="U31" s="2"/>
      <c r="V31" s="2"/>
      <c r="W31" s="37"/>
      <c r="X31" s="2"/>
    </row>
    <row r="32" spans="1:37" x14ac:dyDescent="0.2">
      <c r="A32" s="17"/>
      <c r="B32" s="18"/>
      <c r="C32" s="19"/>
      <c r="D32" s="34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W3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W33"/>
    </row>
    <row r="34" spans="1:25" x14ac:dyDescent="0.2">
      <c r="D34" s="40"/>
      <c r="W34"/>
    </row>
    <row r="35" spans="1:25" x14ac:dyDescent="0.2">
      <c r="W35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36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43368</v>
      </c>
      <c r="C40" s="44" t="s">
        <v>52</v>
      </c>
      <c r="D40" s="45" t="s">
        <v>93</v>
      </c>
      <c r="E40" s="44" t="s">
        <v>98</v>
      </c>
      <c r="F40" s="92" t="s">
        <v>64</v>
      </c>
      <c r="G40" s="47">
        <v>24</v>
      </c>
      <c r="H40" s="47" t="s">
        <v>45</v>
      </c>
      <c r="I40" s="48">
        <v>26</v>
      </c>
      <c r="J40" s="48">
        <v>25</v>
      </c>
      <c r="K40" s="48" t="s">
        <v>46</v>
      </c>
      <c r="L40" s="49">
        <v>11</v>
      </c>
      <c r="M40" s="49">
        <v>25</v>
      </c>
      <c r="N40" s="49" t="s">
        <v>46</v>
      </c>
      <c r="O40" s="49">
        <v>16</v>
      </c>
      <c r="P40" s="49">
        <v>25</v>
      </c>
      <c r="Q40" s="49" t="s">
        <v>46</v>
      </c>
      <c r="R40" s="49">
        <v>17</v>
      </c>
      <c r="S40" s="49"/>
      <c r="T40" s="49" t="s">
        <v>46</v>
      </c>
      <c r="U40" s="49"/>
      <c r="V40" s="49">
        <f>SUM(G40+J40+M40+P40+S40)</f>
        <v>99</v>
      </c>
      <c r="W40" s="49" t="s">
        <v>46</v>
      </c>
      <c r="X40" s="49">
        <f>SUM(I40+L40+O40+R40+U40)</f>
        <v>70</v>
      </c>
      <c r="Y40" s="91" t="s">
        <v>110</v>
      </c>
    </row>
    <row r="41" spans="1:25" ht="18" x14ac:dyDescent="0.25">
      <c r="A41" s="11" t="s">
        <v>51</v>
      </c>
      <c r="B41" s="11">
        <v>43368</v>
      </c>
      <c r="C41" s="9" t="s">
        <v>54</v>
      </c>
      <c r="D41" s="45" t="s">
        <v>95</v>
      </c>
      <c r="E41" s="9" t="s">
        <v>102</v>
      </c>
      <c r="F41" s="43" t="s">
        <v>63</v>
      </c>
      <c r="G41" s="47">
        <v>13</v>
      </c>
      <c r="H41" s="47" t="s">
        <v>45</v>
      </c>
      <c r="I41" s="48">
        <v>25</v>
      </c>
      <c r="J41" s="48">
        <v>14</v>
      </c>
      <c r="K41" s="48" t="s">
        <v>46</v>
      </c>
      <c r="L41" s="49">
        <v>25</v>
      </c>
      <c r="M41" s="49">
        <v>25</v>
      </c>
      <c r="N41" s="49" t="s">
        <v>46</v>
      </c>
      <c r="O41" s="49">
        <v>22</v>
      </c>
      <c r="P41" s="49">
        <v>18</v>
      </c>
      <c r="Q41" s="49" t="s">
        <v>46</v>
      </c>
      <c r="R41" s="49">
        <v>25</v>
      </c>
      <c r="S41" s="49"/>
      <c r="T41" s="49" t="s">
        <v>46</v>
      </c>
      <c r="U41" s="49"/>
      <c r="V41" s="49">
        <f t="shared" ref="V41:V45" si="9">SUM(G41+J41+M41+P41+S41)</f>
        <v>70</v>
      </c>
      <c r="W41" s="49" t="s">
        <v>46</v>
      </c>
      <c r="X41" s="49">
        <f t="shared" ref="X41:X45" si="10">SUM(I41+L41+O41+R41+U41)</f>
        <v>97</v>
      </c>
      <c r="Y41" s="91"/>
    </row>
    <row r="42" spans="1:25" ht="18" x14ac:dyDescent="0.25">
      <c r="A42" s="11" t="s">
        <v>51</v>
      </c>
      <c r="B42" s="11">
        <v>43368</v>
      </c>
      <c r="C42" s="9" t="s">
        <v>54</v>
      </c>
      <c r="D42" s="45" t="s">
        <v>105</v>
      </c>
      <c r="E42" s="9" t="s">
        <v>103</v>
      </c>
      <c r="F42" s="43" t="s">
        <v>65</v>
      </c>
      <c r="G42" s="47">
        <v>16</v>
      </c>
      <c r="H42" s="47" t="s">
        <v>45</v>
      </c>
      <c r="I42" s="48">
        <v>25</v>
      </c>
      <c r="J42" s="48">
        <v>20</v>
      </c>
      <c r="K42" s="48" t="s">
        <v>46</v>
      </c>
      <c r="L42" s="49">
        <v>25</v>
      </c>
      <c r="M42" s="49">
        <v>20</v>
      </c>
      <c r="N42" s="49" t="s">
        <v>46</v>
      </c>
      <c r="O42" s="49">
        <v>25</v>
      </c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56</v>
      </c>
      <c r="W42" s="49" t="s">
        <v>46</v>
      </c>
      <c r="X42" s="49">
        <f t="shared" si="10"/>
        <v>75</v>
      </c>
      <c r="Y42" s="91"/>
    </row>
    <row r="43" spans="1:25" ht="18" x14ac:dyDescent="0.25">
      <c r="A43" s="11" t="s">
        <v>51</v>
      </c>
      <c r="B43" s="11">
        <v>43368</v>
      </c>
      <c r="C43" s="9" t="s">
        <v>48</v>
      </c>
      <c r="D43" s="16" t="s">
        <v>101</v>
      </c>
      <c r="E43" s="9" t="s">
        <v>94</v>
      </c>
      <c r="F43" s="43" t="s">
        <v>64</v>
      </c>
      <c r="G43" s="47">
        <v>25</v>
      </c>
      <c r="H43" s="47" t="s">
        <v>45</v>
      </c>
      <c r="I43" s="48">
        <v>21</v>
      </c>
      <c r="J43" s="48">
        <v>24</v>
      </c>
      <c r="K43" s="48" t="s">
        <v>46</v>
      </c>
      <c r="L43" s="49">
        <v>26</v>
      </c>
      <c r="M43" s="49">
        <v>25</v>
      </c>
      <c r="N43" s="49" t="s">
        <v>46</v>
      </c>
      <c r="O43" s="49">
        <v>16</v>
      </c>
      <c r="P43" s="49">
        <v>25</v>
      </c>
      <c r="Q43" s="49" t="s">
        <v>46</v>
      </c>
      <c r="R43" s="49">
        <v>20</v>
      </c>
      <c r="S43" s="49"/>
      <c r="T43" s="49" t="s">
        <v>46</v>
      </c>
      <c r="U43" s="49"/>
      <c r="V43" s="49">
        <f t="shared" si="9"/>
        <v>99</v>
      </c>
      <c r="W43" s="49" t="s">
        <v>46</v>
      </c>
      <c r="X43" s="49">
        <f t="shared" si="10"/>
        <v>83</v>
      </c>
      <c r="Y43" s="91"/>
    </row>
    <row r="44" spans="1:25" ht="18" x14ac:dyDescent="0.25">
      <c r="A44" s="11" t="s">
        <v>57</v>
      </c>
      <c r="B44" s="11">
        <v>43369</v>
      </c>
      <c r="C44" s="9" t="s">
        <v>54</v>
      </c>
      <c r="D44" s="16" t="s">
        <v>96</v>
      </c>
      <c r="E44" s="15" t="s">
        <v>99</v>
      </c>
      <c r="F44" s="21" t="s">
        <v>64</v>
      </c>
      <c r="G44" s="47">
        <v>20</v>
      </c>
      <c r="H44" s="47" t="s">
        <v>45</v>
      </c>
      <c r="I44" s="48">
        <v>25</v>
      </c>
      <c r="J44" s="48">
        <v>25</v>
      </c>
      <c r="K44" s="48" t="s">
        <v>46</v>
      </c>
      <c r="L44" s="49">
        <v>21</v>
      </c>
      <c r="M44" s="49">
        <v>25</v>
      </c>
      <c r="N44" s="49" t="s">
        <v>46</v>
      </c>
      <c r="O44" s="49">
        <v>20</v>
      </c>
      <c r="P44" s="49">
        <v>25</v>
      </c>
      <c r="Q44" s="49" t="s">
        <v>46</v>
      </c>
      <c r="R44" s="49">
        <v>10</v>
      </c>
      <c r="S44" s="49"/>
      <c r="T44" s="49" t="s">
        <v>46</v>
      </c>
      <c r="U44" s="49"/>
      <c r="V44" s="49">
        <f t="shared" si="9"/>
        <v>95</v>
      </c>
      <c r="W44" s="49" t="s">
        <v>46</v>
      </c>
      <c r="X44" s="49">
        <f t="shared" si="10"/>
        <v>76</v>
      </c>
      <c r="Y44" s="91"/>
    </row>
    <row r="45" spans="1:25" ht="18" x14ac:dyDescent="0.25">
      <c r="A45" s="35" t="s">
        <v>59</v>
      </c>
      <c r="B45" s="38">
        <v>43370</v>
      </c>
      <c r="C45" s="15" t="s">
        <v>48</v>
      </c>
      <c r="D45" s="16" t="s">
        <v>104</v>
      </c>
      <c r="E45" s="15" t="s">
        <v>100</v>
      </c>
      <c r="F45" s="122" t="s">
        <v>65</v>
      </c>
      <c r="G45" s="47">
        <v>9</v>
      </c>
      <c r="H45" s="47" t="s">
        <v>45</v>
      </c>
      <c r="I45" s="48">
        <v>25</v>
      </c>
      <c r="J45" s="48">
        <v>21</v>
      </c>
      <c r="K45" s="48" t="s">
        <v>46</v>
      </c>
      <c r="L45" s="49">
        <v>25</v>
      </c>
      <c r="M45" s="49">
        <v>16</v>
      </c>
      <c r="N45" s="49" t="s">
        <v>46</v>
      </c>
      <c r="O45" s="49">
        <v>25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46</v>
      </c>
      <c r="W45" s="49" t="s">
        <v>46</v>
      </c>
      <c r="X45" s="49">
        <f t="shared" si="10"/>
        <v>75</v>
      </c>
      <c r="Y45" s="91" t="s">
        <v>110</v>
      </c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4</v>
      </c>
      <c r="D52" s="116">
        <v>4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12</v>
      </c>
      <c r="K52" s="79"/>
      <c r="L52" s="80"/>
      <c r="M52" s="72">
        <v>12</v>
      </c>
      <c r="N52" s="73"/>
      <c r="O52" s="74"/>
      <c r="P52" s="72">
        <v>1</v>
      </c>
      <c r="Q52" s="73"/>
      <c r="R52" s="74"/>
      <c r="S52" s="75">
        <f t="shared" ref="S52:S63" si="12">M52-P52</f>
        <v>11</v>
      </c>
      <c r="T52" s="76"/>
      <c r="U52" s="77"/>
      <c r="V52" s="72">
        <v>322</v>
      </c>
      <c r="W52" s="73"/>
      <c r="X52" s="74"/>
      <c r="Y52" s="31">
        <v>197</v>
      </c>
      <c r="Z52" s="117">
        <f t="shared" ref="Z52:Z63" si="13">V52-Y52</f>
        <v>125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4</v>
      </c>
      <c r="AE52" s="27">
        <f t="shared" si="14"/>
        <v>4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12</v>
      </c>
      <c r="AJ52" s="27">
        <f>P52</f>
        <v>1</v>
      </c>
      <c r="AK52" s="22">
        <f>J52</f>
        <v>12</v>
      </c>
    </row>
    <row r="53" spans="1:37" x14ac:dyDescent="0.2">
      <c r="A53" s="53">
        <v>2</v>
      </c>
      <c r="B53" s="70" t="s">
        <v>100</v>
      </c>
      <c r="C53" s="123">
        <v>3</v>
      </c>
      <c r="D53" s="116">
        <v>2</v>
      </c>
      <c r="E53" s="116">
        <v>1</v>
      </c>
      <c r="F53" s="116">
        <v>0</v>
      </c>
      <c r="G53" s="81">
        <v>0</v>
      </c>
      <c r="H53" s="82"/>
      <c r="I53" s="83"/>
      <c r="J53" s="78">
        <f t="shared" si="11"/>
        <v>8</v>
      </c>
      <c r="K53" s="79"/>
      <c r="L53" s="80"/>
      <c r="M53" s="72">
        <v>8</v>
      </c>
      <c r="N53" s="73"/>
      <c r="O53" s="74"/>
      <c r="P53" s="72">
        <v>2</v>
      </c>
      <c r="Q53" s="73"/>
      <c r="R53" s="74"/>
      <c r="S53" s="75">
        <f t="shared" si="12"/>
        <v>6</v>
      </c>
      <c r="T53" s="76"/>
      <c r="U53" s="77"/>
      <c r="V53" s="72">
        <v>245</v>
      </c>
      <c r="W53" s="73"/>
      <c r="X53" s="74"/>
      <c r="Y53" s="31">
        <v>183</v>
      </c>
      <c r="Z53" s="117">
        <f t="shared" si="13"/>
        <v>62</v>
      </c>
      <c r="AB53" s="28">
        <f t="shared" si="14"/>
        <v>2</v>
      </c>
      <c r="AC53" s="29" t="str">
        <f t="shared" si="14"/>
        <v>Picanol VT</v>
      </c>
      <c r="AD53" s="29">
        <f t="shared" si="14"/>
        <v>3</v>
      </c>
      <c r="AE53" s="29">
        <f t="shared" si="14"/>
        <v>2</v>
      </c>
      <c r="AF53" s="29">
        <f t="shared" si="14"/>
        <v>1</v>
      </c>
      <c r="AG53" s="29">
        <f t="shared" si="14"/>
        <v>0</v>
      </c>
      <c r="AH53" s="29">
        <f>G53</f>
        <v>0</v>
      </c>
      <c r="AI53" s="29">
        <f>M53</f>
        <v>8</v>
      </c>
      <c r="AJ53" s="29">
        <f>P53</f>
        <v>2</v>
      </c>
      <c r="AK53" s="30">
        <f>J53</f>
        <v>8</v>
      </c>
    </row>
    <row r="54" spans="1:37" x14ac:dyDescent="0.2">
      <c r="A54" s="53">
        <v>3</v>
      </c>
      <c r="B54" s="70" t="s">
        <v>93</v>
      </c>
      <c r="C54" s="93">
        <v>3</v>
      </c>
      <c r="D54" s="116">
        <v>2</v>
      </c>
      <c r="E54" s="116">
        <v>1</v>
      </c>
      <c r="F54" s="116">
        <v>0</v>
      </c>
      <c r="G54" s="81">
        <v>0</v>
      </c>
      <c r="H54" s="82"/>
      <c r="I54" s="83"/>
      <c r="J54" s="78">
        <f t="shared" si="11"/>
        <v>8</v>
      </c>
      <c r="K54" s="79"/>
      <c r="L54" s="80"/>
      <c r="M54" s="72">
        <v>9</v>
      </c>
      <c r="N54" s="73"/>
      <c r="O54" s="74"/>
      <c r="P54" s="72">
        <v>3</v>
      </c>
      <c r="Q54" s="73"/>
      <c r="R54" s="74"/>
      <c r="S54" s="75">
        <f t="shared" si="12"/>
        <v>6</v>
      </c>
      <c r="T54" s="76"/>
      <c r="U54" s="77"/>
      <c r="V54" s="72">
        <v>277</v>
      </c>
      <c r="W54" s="73"/>
      <c r="X54" s="74"/>
      <c r="Y54" s="31">
        <v>230</v>
      </c>
      <c r="Z54" s="117">
        <f t="shared" si="13"/>
        <v>47</v>
      </c>
      <c r="AB54" s="28">
        <f t="shared" si="14"/>
        <v>3</v>
      </c>
      <c r="AC54" s="27" t="str">
        <f t="shared" si="14"/>
        <v>Caravanne PT</v>
      </c>
      <c r="AD54" s="29">
        <f t="shared" si="14"/>
        <v>3</v>
      </c>
      <c r="AE54" s="29">
        <f t="shared" si="14"/>
        <v>2</v>
      </c>
      <c r="AF54" s="29">
        <f t="shared" si="14"/>
        <v>1</v>
      </c>
      <c r="AG54" s="29">
        <f t="shared" si="14"/>
        <v>0</v>
      </c>
      <c r="AH54" s="29">
        <f>G54</f>
        <v>0</v>
      </c>
      <c r="AI54" s="29">
        <f>M54</f>
        <v>9</v>
      </c>
      <c r="AJ54" s="29">
        <f>P54</f>
        <v>3</v>
      </c>
      <c r="AK54" s="30">
        <f>J54</f>
        <v>8</v>
      </c>
    </row>
    <row r="55" spans="1:37" x14ac:dyDescent="0.2">
      <c r="A55" s="53">
        <v>4</v>
      </c>
      <c r="B55" s="71" t="s">
        <v>103</v>
      </c>
      <c r="C55" s="54">
        <v>4</v>
      </c>
      <c r="D55" s="116">
        <v>2</v>
      </c>
      <c r="E55" s="116">
        <v>1</v>
      </c>
      <c r="F55" s="116">
        <v>0</v>
      </c>
      <c r="G55" s="81">
        <v>1</v>
      </c>
      <c r="H55" s="82"/>
      <c r="I55" s="83"/>
      <c r="J55" s="78">
        <f t="shared" si="11"/>
        <v>8</v>
      </c>
      <c r="K55" s="79"/>
      <c r="L55" s="80"/>
      <c r="M55" s="72">
        <v>9</v>
      </c>
      <c r="N55" s="73"/>
      <c r="O55" s="74"/>
      <c r="P55" s="72">
        <v>5</v>
      </c>
      <c r="Q55" s="73"/>
      <c r="R55" s="74"/>
      <c r="S55" s="75">
        <f t="shared" si="12"/>
        <v>4</v>
      </c>
      <c r="T55" s="76"/>
      <c r="U55" s="77"/>
      <c r="V55" s="72">
        <v>213</v>
      </c>
      <c r="W55" s="73"/>
      <c r="X55" s="74"/>
      <c r="Y55" s="31">
        <v>225</v>
      </c>
      <c r="Z55" s="117">
        <f t="shared" si="13"/>
        <v>-12</v>
      </c>
      <c r="AB55" s="28">
        <f t="shared" si="14"/>
        <v>4</v>
      </c>
      <c r="AC55" s="29" t="str">
        <f t="shared" si="14"/>
        <v>Visconti</v>
      </c>
      <c r="AD55" s="29">
        <f t="shared" si="14"/>
        <v>4</v>
      </c>
      <c r="AE55" s="29">
        <f t="shared" si="14"/>
        <v>2</v>
      </c>
      <c r="AF55" s="29">
        <f t="shared" si="14"/>
        <v>1</v>
      </c>
      <c r="AG55" s="29">
        <f t="shared" si="14"/>
        <v>0</v>
      </c>
      <c r="AH55" s="27">
        <f t="shared" si="14"/>
        <v>1</v>
      </c>
      <c r="AI55" s="27">
        <f t="shared" ref="AI55:AI63" si="15">M55</f>
        <v>9</v>
      </c>
      <c r="AJ55" s="27">
        <f t="shared" ref="AJ55:AJ63" si="16">P55</f>
        <v>5</v>
      </c>
      <c r="AK55" s="22">
        <f t="shared" ref="AK55:AK63" si="17">J55</f>
        <v>8</v>
      </c>
    </row>
    <row r="56" spans="1:37" x14ac:dyDescent="0.2">
      <c r="A56" s="53">
        <v>5</v>
      </c>
      <c r="B56" s="70" t="s">
        <v>104</v>
      </c>
      <c r="C56" s="123">
        <v>3</v>
      </c>
      <c r="D56" s="116">
        <v>1</v>
      </c>
      <c r="E56" s="116">
        <v>1</v>
      </c>
      <c r="F56" s="116">
        <v>0</v>
      </c>
      <c r="G56" s="81">
        <v>1</v>
      </c>
      <c r="H56" s="82"/>
      <c r="I56" s="83"/>
      <c r="J56" s="78">
        <f t="shared" si="11"/>
        <v>5</v>
      </c>
      <c r="K56" s="79"/>
      <c r="L56" s="80"/>
      <c r="M56" s="72">
        <v>7</v>
      </c>
      <c r="N56" s="73"/>
      <c r="O56" s="74"/>
      <c r="P56" s="72">
        <v>5</v>
      </c>
      <c r="Q56" s="73"/>
      <c r="R56" s="74"/>
      <c r="S56" s="75">
        <f t="shared" si="12"/>
        <v>2</v>
      </c>
      <c r="T56" s="76"/>
      <c r="U56" s="77"/>
      <c r="V56" s="72">
        <v>253</v>
      </c>
      <c r="W56" s="73"/>
      <c r="X56" s="74"/>
      <c r="Y56" s="31">
        <v>241</v>
      </c>
      <c r="Z56" s="117">
        <f t="shared" si="13"/>
        <v>12</v>
      </c>
      <c r="AB56" s="26">
        <f t="shared" si="14"/>
        <v>5</v>
      </c>
      <c r="AC56" s="27" t="str">
        <f t="shared" si="14"/>
        <v>Kocherke</v>
      </c>
      <c r="AD56" s="27">
        <f t="shared" si="14"/>
        <v>3</v>
      </c>
      <c r="AE56" s="27">
        <f t="shared" si="14"/>
        <v>1</v>
      </c>
      <c r="AF56" s="27">
        <f t="shared" si="14"/>
        <v>1</v>
      </c>
      <c r="AG56" s="27">
        <f t="shared" si="14"/>
        <v>0</v>
      </c>
      <c r="AH56" s="29">
        <f t="shared" si="14"/>
        <v>1</v>
      </c>
      <c r="AI56" s="29">
        <f t="shared" si="15"/>
        <v>7</v>
      </c>
      <c r="AJ56" s="29">
        <f t="shared" si="16"/>
        <v>5</v>
      </c>
      <c r="AK56" s="30">
        <f t="shared" si="17"/>
        <v>5</v>
      </c>
    </row>
    <row r="57" spans="1:37" x14ac:dyDescent="0.2">
      <c r="A57" s="53">
        <v>6</v>
      </c>
      <c r="B57" s="71" t="s">
        <v>98</v>
      </c>
      <c r="C57" s="93">
        <v>3</v>
      </c>
      <c r="D57" s="54">
        <v>1</v>
      </c>
      <c r="E57" s="116">
        <v>0</v>
      </c>
      <c r="F57" s="116">
        <v>2</v>
      </c>
      <c r="G57" s="81">
        <v>0</v>
      </c>
      <c r="H57" s="82"/>
      <c r="I57" s="83"/>
      <c r="J57" s="78">
        <f t="shared" si="11"/>
        <v>5</v>
      </c>
      <c r="K57" s="79"/>
      <c r="L57" s="80"/>
      <c r="M57" s="72">
        <v>7</v>
      </c>
      <c r="N57" s="73"/>
      <c r="O57" s="74"/>
      <c r="P57" s="72">
        <v>7</v>
      </c>
      <c r="Q57" s="73"/>
      <c r="R57" s="74"/>
      <c r="S57" s="75">
        <f t="shared" si="12"/>
        <v>0</v>
      </c>
      <c r="T57" s="76"/>
      <c r="U57" s="77"/>
      <c r="V57" s="72">
        <v>290</v>
      </c>
      <c r="W57" s="73"/>
      <c r="X57" s="74"/>
      <c r="Y57" s="31">
        <v>301</v>
      </c>
      <c r="Z57" s="117">
        <f t="shared" si="13"/>
        <v>-11</v>
      </c>
      <c r="AB57" s="26">
        <f t="shared" si="14"/>
        <v>6</v>
      </c>
      <c r="AC57" s="29" t="str">
        <f t="shared" si="14"/>
        <v>RVW Waregem</v>
      </c>
      <c r="AD57" s="27">
        <f t="shared" si="14"/>
        <v>3</v>
      </c>
      <c r="AE57" s="27">
        <f t="shared" si="14"/>
        <v>1</v>
      </c>
      <c r="AF57" s="27">
        <f t="shared" si="14"/>
        <v>0</v>
      </c>
      <c r="AG57" s="27">
        <f t="shared" si="14"/>
        <v>2</v>
      </c>
      <c r="AH57" s="29">
        <f t="shared" si="14"/>
        <v>0</v>
      </c>
      <c r="AI57" s="29">
        <f t="shared" si="15"/>
        <v>7</v>
      </c>
      <c r="AJ57" s="29">
        <f t="shared" si="16"/>
        <v>7</v>
      </c>
      <c r="AK57" s="30">
        <f t="shared" si="17"/>
        <v>5</v>
      </c>
    </row>
    <row r="58" spans="1:37" x14ac:dyDescent="0.2">
      <c r="A58" s="53">
        <v>7</v>
      </c>
      <c r="B58" s="71" t="s">
        <v>99</v>
      </c>
      <c r="C58" s="54">
        <v>4</v>
      </c>
      <c r="D58" s="116">
        <v>0</v>
      </c>
      <c r="E58" s="116">
        <v>2</v>
      </c>
      <c r="F58" s="116">
        <v>1</v>
      </c>
      <c r="G58" s="81">
        <v>1</v>
      </c>
      <c r="H58" s="82"/>
      <c r="I58" s="83"/>
      <c r="J58" s="78">
        <f t="shared" si="11"/>
        <v>5</v>
      </c>
      <c r="K58" s="79"/>
      <c r="L58" s="80"/>
      <c r="M58" s="72">
        <v>7</v>
      </c>
      <c r="N58" s="73"/>
      <c r="O58" s="74"/>
      <c r="P58" s="72">
        <v>8</v>
      </c>
      <c r="Q58" s="73"/>
      <c r="R58" s="74"/>
      <c r="S58" s="75">
        <f t="shared" si="12"/>
        <v>-1</v>
      </c>
      <c r="T58" s="76"/>
      <c r="U58" s="77"/>
      <c r="V58" s="120">
        <v>391</v>
      </c>
      <c r="W58" s="73"/>
      <c r="X58" s="74"/>
      <c r="Y58" s="31">
        <v>397</v>
      </c>
      <c r="Z58" s="117">
        <f t="shared" si="13"/>
        <v>-6</v>
      </c>
      <c r="AB58" s="26">
        <f t="shared" si="14"/>
        <v>7</v>
      </c>
      <c r="AC58" s="27" t="str">
        <f t="shared" si="14"/>
        <v>BNP Par. Fortis</v>
      </c>
      <c r="AD58" s="27">
        <f t="shared" si="14"/>
        <v>4</v>
      </c>
      <c r="AE58" s="27">
        <f t="shared" si="14"/>
        <v>0</v>
      </c>
      <c r="AF58" s="27">
        <f t="shared" si="14"/>
        <v>2</v>
      </c>
      <c r="AG58" s="27">
        <f t="shared" si="14"/>
        <v>1</v>
      </c>
      <c r="AH58" s="27">
        <f t="shared" si="14"/>
        <v>1</v>
      </c>
      <c r="AI58" s="27">
        <f t="shared" si="15"/>
        <v>7</v>
      </c>
      <c r="AJ58" s="27">
        <f t="shared" si="16"/>
        <v>8</v>
      </c>
      <c r="AK58" s="22">
        <f t="shared" si="17"/>
        <v>5</v>
      </c>
    </row>
    <row r="59" spans="1:37" x14ac:dyDescent="0.2">
      <c r="A59" s="53">
        <v>8</v>
      </c>
      <c r="B59" s="71" t="s">
        <v>101</v>
      </c>
      <c r="C59" s="54">
        <v>4</v>
      </c>
      <c r="D59" s="116">
        <v>1</v>
      </c>
      <c r="E59" s="116">
        <v>0</v>
      </c>
      <c r="F59" s="116">
        <v>2</v>
      </c>
      <c r="G59" s="81">
        <v>1</v>
      </c>
      <c r="H59" s="82"/>
      <c r="I59" s="83"/>
      <c r="J59" s="78">
        <f t="shared" si="11"/>
        <v>5</v>
      </c>
      <c r="K59" s="79"/>
      <c r="L59" s="80"/>
      <c r="M59" s="72">
        <v>6</v>
      </c>
      <c r="N59" s="73"/>
      <c r="O59" s="74"/>
      <c r="P59" s="72">
        <v>9</v>
      </c>
      <c r="Q59" s="73"/>
      <c r="R59" s="74"/>
      <c r="S59" s="75">
        <f t="shared" si="12"/>
        <v>-3</v>
      </c>
      <c r="T59" s="76"/>
      <c r="U59" s="77"/>
      <c r="V59" s="120">
        <v>309</v>
      </c>
      <c r="W59" s="73"/>
      <c r="X59" s="74"/>
      <c r="Y59" s="31">
        <v>327</v>
      </c>
      <c r="Z59" s="117">
        <f t="shared" si="13"/>
        <v>-18</v>
      </c>
      <c r="AB59" s="26">
        <f t="shared" si="14"/>
        <v>8</v>
      </c>
      <c r="AC59" s="27" t="str">
        <f t="shared" si="14"/>
        <v>TLL Moorsele</v>
      </c>
      <c r="AD59" s="27">
        <f t="shared" si="14"/>
        <v>4</v>
      </c>
      <c r="AE59" s="27">
        <f t="shared" si="14"/>
        <v>1</v>
      </c>
      <c r="AF59" s="27">
        <f t="shared" si="14"/>
        <v>0</v>
      </c>
      <c r="AG59" s="27">
        <f t="shared" si="14"/>
        <v>2</v>
      </c>
      <c r="AH59" s="29">
        <f t="shared" si="14"/>
        <v>1</v>
      </c>
      <c r="AI59" s="29">
        <f t="shared" si="15"/>
        <v>6</v>
      </c>
      <c r="AJ59" s="29">
        <f t="shared" si="16"/>
        <v>9</v>
      </c>
      <c r="AK59" s="30">
        <f t="shared" si="17"/>
        <v>5</v>
      </c>
    </row>
    <row r="60" spans="1:37" x14ac:dyDescent="0.2">
      <c r="A60" s="53">
        <v>9</v>
      </c>
      <c r="B60" s="71" t="s">
        <v>96</v>
      </c>
      <c r="C60" s="84">
        <v>3</v>
      </c>
      <c r="D60" s="116">
        <v>1</v>
      </c>
      <c r="E60" s="116">
        <v>0</v>
      </c>
      <c r="F60" s="116">
        <v>0</v>
      </c>
      <c r="G60" s="81">
        <v>2</v>
      </c>
      <c r="H60" s="82"/>
      <c r="I60" s="83"/>
      <c r="J60" s="78">
        <f t="shared" si="11"/>
        <v>3</v>
      </c>
      <c r="K60" s="79"/>
      <c r="L60" s="80"/>
      <c r="M60" s="72">
        <v>5</v>
      </c>
      <c r="N60" s="73"/>
      <c r="O60" s="74"/>
      <c r="P60" s="72">
        <v>7</v>
      </c>
      <c r="Q60" s="73"/>
      <c r="R60" s="74"/>
      <c r="S60" s="75">
        <f t="shared" si="12"/>
        <v>-2</v>
      </c>
      <c r="T60" s="76"/>
      <c r="U60" s="77"/>
      <c r="V60" s="120">
        <v>264</v>
      </c>
      <c r="W60" s="73"/>
      <c r="X60" s="74"/>
      <c r="Y60" s="31">
        <v>266</v>
      </c>
      <c r="Z60" s="117">
        <f t="shared" si="13"/>
        <v>-2</v>
      </c>
      <c r="AB60" s="26">
        <f t="shared" si="14"/>
        <v>9</v>
      </c>
      <c r="AC60" s="27" t="str">
        <f t="shared" si="14"/>
        <v>Aalbeke</v>
      </c>
      <c r="AD60" s="27">
        <f t="shared" si="14"/>
        <v>3</v>
      </c>
      <c r="AE60" s="27">
        <f t="shared" si="14"/>
        <v>1</v>
      </c>
      <c r="AF60" s="27">
        <f t="shared" si="14"/>
        <v>0</v>
      </c>
      <c r="AG60" s="27">
        <f t="shared" si="14"/>
        <v>0</v>
      </c>
      <c r="AH60" s="29">
        <f t="shared" si="14"/>
        <v>2</v>
      </c>
      <c r="AI60" s="29">
        <f t="shared" si="15"/>
        <v>5</v>
      </c>
      <c r="AJ60" s="29">
        <f t="shared" si="16"/>
        <v>7</v>
      </c>
      <c r="AK60" s="30">
        <f t="shared" si="17"/>
        <v>3</v>
      </c>
    </row>
    <row r="61" spans="1:37" x14ac:dyDescent="0.2">
      <c r="A61" s="53">
        <v>10</v>
      </c>
      <c r="B61" s="71" t="s">
        <v>95</v>
      </c>
      <c r="C61" s="84">
        <v>3</v>
      </c>
      <c r="D61" s="116">
        <v>1</v>
      </c>
      <c r="E61" s="116">
        <v>0</v>
      </c>
      <c r="F61" s="116">
        <v>0</v>
      </c>
      <c r="G61" s="81">
        <v>2</v>
      </c>
      <c r="H61" s="82"/>
      <c r="I61" s="83"/>
      <c r="J61" s="78">
        <f t="shared" si="11"/>
        <v>3</v>
      </c>
      <c r="K61" s="79"/>
      <c r="L61" s="80"/>
      <c r="M61" s="72">
        <v>5</v>
      </c>
      <c r="N61" s="73"/>
      <c r="O61" s="74"/>
      <c r="P61" s="72">
        <v>7</v>
      </c>
      <c r="Q61" s="73"/>
      <c r="R61" s="74"/>
      <c r="S61" s="75">
        <f t="shared" si="12"/>
        <v>-2</v>
      </c>
      <c r="T61" s="76"/>
      <c r="U61" s="77"/>
      <c r="V61" s="120">
        <v>234</v>
      </c>
      <c r="W61" s="73"/>
      <c r="X61" s="74"/>
      <c r="Y61" s="31">
        <v>264</v>
      </c>
      <c r="Z61" s="117">
        <f t="shared" si="13"/>
        <v>-30</v>
      </c>
      <c r="AB61" s="28">
        <f t="shared" si="14"/>
        <v>10</v>
      </c>
      <c r="AC61" s="29" t="str">
        <f t="shared" si="14"/>
        <v>Casa Mundo</v>
      </c>
      <c r="AD61" s="29">
        <f t="shared" si="14"/>
        <v>3</v>
      </c>
      <c r="AE61" s="29">
        <f t="shared" si="14"/>
        <v>1</v>
      </c>
      <c r="AF61" s="29">
        <f t="shared" si="14"/>
        <v>0</v>
      </c>
      <c r="AG61" s="29">
        <f t="shared" si="14"/>
        <v>0</v>
      </c>
      <c r="AH61" s="27">
        <f t="shared" si="14"/>
        <v>2</v>
      </c>
      <c r="AI61" s="27">
        <f t="shared" si="15"/>
        <v>5</v>
      </c>
      <c r="AJ61" s="27">
        <f t="shared" si="16"/>
        <v>7</v>
      </c>
      <c r="AK61" s="22">
        <f t="shared" si="17"/>
        <v>3</v>
      </c>
    </row>
    <row r="62" spans="1:37" x14ac:dyDescent="0.2">
      <c r="A62" s="53">
        <v>11</v>
      </c>
      <c r="B62" s="71" t="s">
        <v>105</v>
      </c>
      <c r="C62" s="54">
        <v>4</v>
      </c>
      <c r="D62" s="116">
        <v>0</v>
      </c>
      <c r="E62" s="116">
        <v>0</v>
      </c>
      <c r="F62" s="116">
        <v>1</v>
      </c>
      <c r="G62" s="81">
        <v>3</v>
      </c>
      <c r="H62" s="82"/>
      <c r="I62" s="83"/>
      <c r="J62" s="78">
        <f t="shared" si="11"/>
        <v>1</v>
      </c>
      <c r="K62" s="79"/>
      <c r="L62" s="80"/>
      <c r="M62" s="72">
        <v>2</v>
      </c>
      <c r="N62" s="73"/>
      <c r="O62" s="74"/>
      <c r="P62" s="72">
        <v>12</v>
      </c>
      <c r="Q62" s="73"/>
      <c r="R62" s="74"/>
      <c r="S62" s="75">
        <f t="shared" si="12"/>
        <v>-10</v>
      </c>
      <c r="T62" s="76"/>
      <c r="U62" s="77"/>
      <c r="V62" s="120">
        <v>246</v>
      </c>
      <c r="W62" s="73"/>
      <c r="X62" s="74"/>
      <c r="Y62" s="31">
        <v>330</v>
      </c>
      <c r="Z62" s="117">
        <f t="shared" si="13"/>
        <v>-84</v>
      </c>
      <c r="AB62" s="28">
        <f t="shared" si="14"/>
        <v>11</v>
      </c>
      <c r="AC62" s="27" t="str">
        <f t="shared" si="14"/>
        <v>Vlamvo</v>
      </c>
      <c r="AD62" s="29">
        <f t="shared" si="14"/>
        <v>4</v>
      </c>
      <c r="AE62" s="29">
        <f t="shared" si="14"/>
        <v>0</v>
      </c>
      <c r="AF62" s="29">
        <f t="shared" si="14"/>
        <v>0</v>
      </c>
      <c r="AG62" s="29">
        <f t="shared" si="14"/>
        <v>1</v>
      </c>
      <c r="AH62" s="29">
        <f t="shared" si="14"/>
        <v>3</v>
      </c>
      <c r="AI62" s="29">
        <f t="shared" si="15"/>
        <v>2</v>
      </c>
      <c r="AJ62" s="29">
        <f t="shared" si="16"/>
        <v>12</v>
      </c>
      <c r="AK62" s="30">
        <f t="shared" si="17"/>
        <v>1</v>
      </c>
    </row>
    <row r="63" spans="1:37" x14ac:dyDescent="0.2">
      <c r="A63" s="53">
        <v>12</v>
      </c>
      <c r="B63" s="71" t="s">
        <v>94</v>
      </c>
      <c r="C63" s="54">
        <v>4</v>
      </c>
      <c r="D63" s="116">
        <v>0</v>
      </c>
      <c r="E63" s="116">
        <v>0</v>
      </c>
      <c r="F63" s="116">
        <v>0</v>
      </c>
      <c r="G63" s="81">
        <v>4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12</v>
      </c>
      <c r="Q63" s="73"/>
      <c r="R63" s="74"/>
      <c r="S63" s="75">
        <f t="shared" si="12"/>
        <v>-11</v>
      </c>
      <c r="T63" s="76"/>
      <c r="U63" s="77"/>
      <c r="V63" s="120">
        <v>243</v>
      </c>
      <c r="W63" s="73"/>
      <c r="X63" s="74"/>
      <c r="Y63" s="31">
        <v>326</v>
      </c>
      <c r="Z63" s="117">
        <f t="shared" si="13"/>
        <v>-83</v>
      </c>
      <c r="AB63" s="28">
        <f t="shared" si="14"/>
        <v>12</v>
      </c>
      <c r="AC63" s="29" t="str">
        <f t="shared" si="14"/>
        <v>Amigo</v>
      </c>
      <c r="AD63" s="29">
        <f t="shared" si="14"/>
        <v>4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4</v>
      </c>
      <c r="AI63" s="29">
        <f t="shared" si="15"/>
        <v>1</v>
      </c>
      <c r="AJ63" s="29">
        <f t="shared" si="16"/>
        <v>12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C65" s="85"/>
      <c r="D65" s="86" t="s">
        <v>108</v>
      </c>
      <c r="V65" s="121"/>
    </row>
    <row r="66" spans="1:25" x14ac:dyDescent="0.2">
      <c r="C66" s="94"/>
      <c r="D66" s="86" t="s">
        <v>111</v>
      </c>
      <c r="R66" s="33"/>
      <c r="S66" s="33"/>
      <c r="T66" s="62"/>
      <c r="U66" s="32"/>
      <c r="V66" s="32"/>
      <c r="W66" s="61"/>
      <c r="X66" s="32"/>
      <c r="Y66" s="32"/>
    </row>
    <row r="67" spans="1:25" x14ac:dyDescent="0.2">
      <c r="A67" s="17"/>
      <c r="B67" s="18"/>
      <c r="C67" s="124"/>
      <c r="D67" s="36" t="s">
        <v>112</v>
      </c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9"/>
      <c r="D68" s="34"/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24" right="0.12" top="1" bottom="1" header="0.5" footer="0.5"/>
  <pageSetup paperSize="9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AK69"/>
  <sheetViews>
    <sheetView topLeftCell="A28" workbookViewId="0">
      <selection activeCell="D34" sqref="D34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35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43374</v>
      </c>
      <c r="C5" s="44" t="s">
        <v>48</v>
      </c>
      <c r="D5" s="45" t="s">
        <v>40</v>
      </c>
      <c r="E5" s="44" t="s">
        <v>49</v>
      </c>
      <c r="F5" s="43" t="s">
        <v>76</v>
      </c>
      <c r="G5" s="47">
        <v>25</v>
      </c>
      <c r="H5" s="47" t="s">
        <v>45</v>
      </c>
      <c r="I5" s="48">
        <v>22</v>
      </c>
      <c r="J5" s="48">
        <v>25</v>
      </c>
      <c r="K5" s="48" t="s">
        <v>46</v>
      </c>
      <c r="L5" s="49">
        <v>16</v>
      </c>
      <c r="M5" s="49">
        <v>17</v>
      </c>
      <c r="N5" s="49" t="s">
        <v>46</v>
      </c>
      <c r="O5" s="49">
        <v>25</v>
      </c>
      <c r="P5" s="49">
        <v>22</v>
      </c>
      <c r="Q5" s="49" t="s">
        <v>46</v>
      </c>
      <c r="R5" s="49">
        <v>25</v>
      </c>
      <c r="S5" s="49"/>
      <c r="T5" s="49" t="s">
        <v>46</v>
      </c>
      <c r="U5" s="49"/>
      <c r="V5" s="49">
        <f>SUM(G5+J5+M5+P5+S5)</f>
        <v>89</v>
      </c>
      <c r="W5" s="49" t="s">
        <v>46</v>
      </c>
      <c r="X5" s="49">
        <f>SUM(I5+L5+O5+R5+U5)</f>
        <v>88</v>
      </c>
      <c r="Y5" s="42"/>
    </row>
    <row r="6" spans="1:37" ht="18" x14ac:dyDescent="0.25">
      <c r="A6" s="11" t="s">
        <v>51</v>
      </c>
      <c r="B6" s="11">
        <v>43375</v>
      </c>
      <c r="C6" s="9" t="s">
        <v>54</v>
      </c>
      <c r="D6" s="45" t="s">
        <v>55</v>
      </c>
      <c r="E6" s="9" t="s">
        <v>53</v>
      </c>
      <c r="F6" s="43" t="s">
        <v>67</v>
      </c>
      <c r="G6" s="47">
        <v>25</v>
      </c>
      <c r="H6" s="47" t="s">
        <v>45</v>
      </c>
      <c r="I6" s="48">
        <v>19</v>
      </c>
      <c r="J6" s="48">
        <v>25</v>
      </c>
      <c r="K6" s="48" t="s">
        <v>46</v>
      </c>
      <c r="L6" s="49">
        <v>16</v>
      </c>
      <c r="M6" s="49">
        <v>25</v>
      </c>
      <c r="N6" s="49" t="s">
        <v>46</v>
      </c>
      <c r="O6" s="49">
        <v>18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75</v>
      </c>
      <c r="W6" s="49" t="s">
        <v>46</v>
      </c>
      <c r="X6" s="49">
        <f t="shared" ref="X6:X10" si="1">SUM(I6+L6+O6+R6+U6)</f>
        <v>53</v>
      </c>
      <c r="Y6" s="42"/>
    </row>
    <row r="7" spans="1:37" ht="18" x14ac:dyDescent="0.25">
      <c r="A7" s="11" t="s">
        <v>51</v>
      </c>
      <c r="B7" s="11">
        <v>43375</v>
      </c>
      <c r="C7" s="9" t="s">
        <v>54</v>
      </c>
      <c r="D7" s="45" t="s">
        <v>50</v>
      </c>
      <c r="E7" s="9" t="s">
        <v>44</v>
      </c>
      <c r="F7" s="43" t="s">
        <v>67</v>
      </c>
      <c r="G7" s="47">
        <v>25</v>
      </c>
      <c r="H7" s="47" t="s">
        <v>45</v>
      </c>
      <c r="I7" s="48">
        <v>18</v>
      </c>
      <c r="J7" s="48">
        <v>25</v>
      </c>
      <c r="K7" s="48" t="s">
        <v>46</v>
      </c>
      <c r="L7" s="49">
        <v>18</v>
      </c>
      <c r="M7" s="49">
        <v>25</v>
      </c>
      <c r="N7" s="49" t="s">
        <v>46</v>
      </c>
      <c r="O7" s="49">
        <v>20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75</v>
      </c>
      <c r="W7" s="49" t="s">
        <v>46</v>
      </c>
      <c r="X7" s="49">
        <f t="shared" si="1"/>
        <v>56</v>
      </c>
      <c r="Y7" s="42"/>
    </row>
    <row r="8" spans="1:37" ht="18" x14ac:dyDescent="0.25">
      <c r="A8" s="11" t="s">
        <v>57</v>
      </c>
      <c r="B8" s="11">
        <v>43376</v>
      </c>
      <c r="C8" s="9" t="s">
        <v>48</v>
      </c>
      <c r="D8" s="16" t="s">
        <v>58</v>
      </c>
      <c r="E8" s="9" t="s">
        <v>56</v>
      </c>
      <c r="F8" s="43" t="s">
        <v>65</v>
      </c>
      <c r="G8" s="47">
        <v>18</v>
      </c>
      <c r="H8" s="47" t="s">
        <v>45</v>
      </c>
      <c r="I8" s="48">
        <v>25</v>
      </c>
      <c r="J8" s="48">
        <v>23</v>
      </c>
      <c r="K8" s="48" t="s">
        <v>46</v>
      </c>
      <c r="L8" s="49">
        <v>25</v>
      </c>
      <c r="M8" s="49">
        <v>23</v>
      </c>
      <c r="N8" s="49" t="s">
        <v>46</v>
      </c>
      <c r="O8" s="49">
        <v>25</v>
      </c>
      <c r="P8" s="49"/>
      <c r="Q8" s="49" t="s">
        <v>46</v>
      </c>
      <c r="R8" s="49"/>
      <c r="S8" s="49"/>
      <c r="T8" s="49" t="s">
        <v>46</v>
      </c>
      <c r="U8" s="49"/>
      <c r="V8" s="49">
        <f t="shared" si="0"/>
        <v>64</v>
      </c>
      <c r="W8" s="49" t="s">
        <v>46</v>
      </c>
      <c r="X8" s="49">
        <f t="shared" si="1"/>
        <v>75</v>
      </c>
      <c r="Y8" s="42"/>
    </row>
    <row r="9" spans="1:37" ht="18" x14ac:dyDescent="0.25">
      <c r="A9" s="11" t="s">
        <v>59</v>
      </c>
      <c r="B9" s="11">
        <v>43377</v>
      </c>
      <c r="C9" s="9" t="s">
        <v>54</v>
      </c>
      <c r="D9" s="16" t="s">
        <v>41</v>
      </c>
      <c r="E9" s="15" t="s">
        <v>39</v>
      </c>
      <c r="F9" s="21" t="s">
        <v>63</v>
      </c>
      <c r="G9" s="47">
        <v>25</v>
      </c>
      <c r="H9" s="47" t="s">
        <v>45</v>
      </c>
      <c r="I9" s="48">
        <v>16</v>
      </c>
      <c r="J9" s="48">
        <v>18</v>
      </c>
      <c r="K9" s="48" t="s">
        <v>46</v>
      </c>
      <c r="L9" s="49">
        <v>25</v>
      </c>
      <c r="M9" s="49">
        <v>18</v>
      </c>
      <c r="N9" s="49" t="s">
        <v>46</v>
      </c>
      <c r="O9" s="49">
        <v>25</v>
      </c>
      <c r="P9" s="49">
        <v>16</v>
      </c>
      <c r="Q9" s="49" t="s">
        <v>46</v>
      </c>
      <c r="R9" s="49">
        <v>25</v>
      </c>
      <c r="S9" s="49"/>
      <c r="T9" s="49" t="s">
        <v>46</v>
      </c>
      <c r="U9" s="49"/>
      <c r="V9" s="49">
        <f t="shared" si="0"/>
        <v>77</v>
      </c>
      <c r="W9" s="49" t="s">
        <v>46</v>
      </c>
      <c r="X9" s="49">
        <f t="shared" si="1"/>
        <v>91</v>
      </c>
      <c r="Y9" s="42"/>
    </row>
    <row r="10" spans="1:37" ht="18" x14ac:dyDescent="0.25">
      <c r="A10" s="35" t="s">
        <v>59</v>
      </c>
      <c r="B10" s="38">
        <v>43377</v>
      </c>
      <c r="C10" s="15" t="s">
        <v>48</v>
      </c>
      <c r="D10" s="16" t="s">
        <v>60</v>
      </c>
      <c r="E10" s="15" t="s">
        <v>42</v>
      </c>
      <c r="F10" s="21" t="s">
        <v>81</v>
      </c>
      <c r="G10" s="47">
        <v>0</v>
      </c>
      <c r="H10" s="47" t="s">
        <v>45</v>
      </c>
      <c r="I10" s="48">
        <v>75</v>
      </c>
      <c r="J10" s="48"/>
      <c r="K10" s="48" t="s">
        <v>46</v>
      </c>
      <c r="L10" s="49"/>
      <c r="M10" s="49"/>
      <c r="N10" s="49" t="s">
        <v>46</v>
      </c>
      <c r="O10" s="49"/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0</v>
      </c>
      <c r="W10" s="49" t="s">
        <v>46</v>
      </c>
      <c r="X10" s="49">
        <f t="shared" si="1"/>
        <v>75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89" t="s">
        <v>8</v>
      </c>
      <c r="C16" s="89" t="s">
        <v>9</v>
      </c>
      <c r="D16" s="89" t="s">
        <v>14</v>
      </c>
      <c r="E16" s="89" t="s">
        <v>15</v>
      </c>
      <c r="F16" s="89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89" t="s">
        <v>12</v>
      </c>
      <c r="Z16" s="88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5</v>
      </c>
      <c r="D17" s="90">
        <v>4</v>
      </c>
      <c r="E17" s="90">
        <v>1</v>
      </c>
      <c r="F17" s="90">
        <v>0</v>
      </c>
      <c r="G17" s="81">
        <v>0</v>
      </c>
      <c r="H17" s="82"/>
      <c r="I17" s="83"/>
      <c r="J17" s="78">
        <f t="shared" ref="J17:J28" si="2">(D17*3)+(E17*2)+(F17*1)</f>
        <v>14</v>
      </c>
      <c r="K17" s="79"/>
      <c r="L17" s="80"/>
      <c r="M17" s="72">
        <v>14</v>
      </c>
      <c r="N17" s="73"/>
      <c r="O17" s="74"/>
      <c r="P17" s="72">
        <v>4</v>
      </c>
      <c r="Q17" s="73"/>
      <c r="R17" s="74"/>
      <c r="S17" s="75">
        <f t="shared" ref="S17:S28" si="3">M17-P17</f>
        <v>10</v>
      </c>
      <c r="T17" s="76"/>
      <c r="U17" s="77"/>
      <c r="V17" s="72">
        <v>420</v>
      </c>
      <c r="W17" s="73"/>
      <c r="X17" s="74"/>
      <c r="Y17" s="31">
        <v>344</v>
      </c>
      <c r="Z17" s="88">
        <f t="shared" ref="Z17:Z28" si="4">V17-Y17</f>
        <v>76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5</v>
      </c>
      <c r="AE17" s="27">
        <f t="shared" si="5"/>
        <v>4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14</v>
      </c>
      <c r="AJ17" s="27">
        <f>P17</f>
        <v>4</v>
      </c>
      <c r="AK17" s="22">
        <f>J17</f>
        <v>14</v>
      </c>
    </row>
    <row r="18" spans="1:37" x14ac:dyDescent="0.2">
      <c r="A18" s="53">
        <v>2</v>
      </c>
      <c r="B18" s="70" t="s">
        <v>42</v>
      </c>
      <c r="C18" s="54">
        <v>5</v>
      </c>
      <c r="D18" s="90">
        <v>4</v>
      </c>
      <c r="E18" s="90">
        <v>0</v>
      </c>
      <c r="F18" s="90">
        <v>1</v>
      </c>
      <c r="G18" s="81">
        <v>0</v>
      </c>
      <c r="H18" s="82"/>
      <c r="I18" s="83"/>
      <c r="J18" s="78">
        <f t="shared" si="2"/>
        <v>13</v>
      </c>
      <c r="K18" s="79"/>
      <c r="L18" s="80"/>
      <c r="M18" s="72">
        <v>14</v>
      </c>
      <c r="N18" s="73"/>
      <c r="O18" s="74"/>
      <c r="P18" s="72">
        <v>3</v>
      </c>
      <c r="Q18" s="73"/>
      <c r="R18" s="74"/>
      <c r="S18" s="75">
        <f t="shared" si="3"/>
        <v>11</v>
      </c>
      <c r="T18" s="76"/>
      <c r="U18" s="77"/>
      <c r="V18" s="72">
        <v>403</v>
      </c>
      <c r="W18" s="73"/>
      <c r="X18" s="74"/>
      <c r="Y18" s="31">
        <v>237</v>
      </c>
      <c r="Z18" s="88">
        <f t="shared" si="4"/>
        <v>166</v>
      </c>
      <c r="AB18" s="28">
        <f t="shared" si="5"/>
        <v>2</v>
      </c>
      <c r="AC18" s="29" t="str">
        <f t="shared" si="5"/>
        <v>Rookies</v>
      </c>
      <c r="AD18" s="29">
        <f t="shared" si="5"/>
        <v>5</v>
      </c>
      <c r="AE18" s="29">
        <f t="shared" si="5"/>
        <v>4</v>
      </c>
      <c r="AF18" s="29">
        <f t="shared" si="5"/>
        <v>0</v>
      </c>
      <c r="AG18" s="29">
        <f t="shared" si="5"/>
        <v>1</v>
      </c>
      <c r="AH18" s="29">
        <f>G18</f>
        <v>0</v>
      </c>
      <c r="AI18" s="29">
        <f>M18</f>
        <v>14</v>
      </c>
      <c r="AJ18" s="29">
        <f>P18</f>
        <v>3</v>
      </c>
      <c r="AK18" s="30">
        <f>J18</f>
        <v>13</v>
      </c>
    </row>
    <row r="19" spans="1:37" x14ac:dyDescent="0.2">
      <c r="A19" s="53">
        <v>3</v>
      </c>
      <c r="B19" s="70" t="s">
        <v>49</v>
      </c>
      <c r="C19" s="54">
        <v>5</v>
      </c>
      <c r="D19" s="90">
        <v>2</v>
      </c>
      <c r="E19" s="90">
        <v>2</v>
      </c>
      <c r="F19" s="90">
        <v>1</v>
      </c>
      <c r="G19" s="81">
        <v>0</v>
      </c>
      <c r="H19" s="82"/>
      <c r="I19" s="83"/>
      <c r="J19" s="78">
        <f t="shared" si="2"/>
        <v>11</v>
      </c>
      <c r="K19" s="79"/>
      <c r="L19" s="80"/>
      <c r="M19" s="72">
        <v>12</v>
      </c>
      <c r="N19" s="73"/>
      <c r="O19" s="74"/>
      <c r="P19" s="72">
        <v>5</v>
      </c>
      <c r="Q19" s="73"/>
      <c r="R19" s="74"/>
      <c r="S19" s="75">
        <f t="shared" si="3"/>
        <v>7</v>
      </c>
      <c r="T19" s="76"/>
      <c r="U19" s="77"/>
      <c r="V19" s="72">
        <v>399</v>
      </c>
      <c r="W19" s="73"/>
      <c r="X19" s="74"/>
      <c r="Y19" s="31">
        <v>343</v>
      </c>
      <c r="Z19" s="88">
        <f t="shared" si="4"/>
        <v>56</v>
      </c>
      <c r="AB19" s="28">
        <f t="shared" si="5"/>
        <v>3</v>
      </c>
      <c r="AC19" s="27" t="str">
        <f t="shared" si="5"/>
        <v>VTKaduk</v>
      </c>
      <c r="AD19" s="29">
        <f t="shared" si="5"/>
        <v>5</v>
      </c>
      <c r="AE19" s="29">
        <f t="shared" si="5"/>
        <v>2</v>
      </c>
      <c r="AF19" s="29">
        <f t="shared" si="5"/>
        <v>2</v>
      </c>
      <c r="AG19" s="29">
        <f t="shared" si="5"/>
        <v>1</v>
      </c>
      <c r="AH19" s="29">
        <f>G19</f>
        <v>0</v>
      </c>
      <c r="AI19" s="27">
        <f t="shared" ref="AI19:AI28" si="6">M19</f>
        <v>12</v>
      </c>
      <c r="AJ19" s="29">
        <f>P19</f>
        <v>5</v>
      </c>
      <c r="AK19" s="30">
        <f>J19</f>
        <v>11</v>
      </c>
    </row>
    <row r="20" spans="1:37" x14ac:dyDescent="0.2">
      <c r="A20" s="53">
        <v>4</v>
      </c>
      <c r="B20" s="71" t="s">
        <v>55</v>
      </c>
      <c r="C20" s="54">
        <v>5</v>
      </c>
      <c r="D20" s="54">
        <v>3</v>
      </c>
      <c r="E20" s="90">
        <v>0</v>
      </c>
      <c r="F20" s="90">
        <v>1</v>
      </c>
      <c r="G20" s="81">
        <v>1</v>
      </c>
      <c r="H20" s="82"/>
      <c r="I20" s="83"/>
      <c r="J20" s="78">
        <f t="shared" si="2"/>
        <v>10</v>
      </c>
      <c r="K20" s="79"/>
      <c r="L20" s="80"/>
      <c r="M20" s="72">
        <v>11</v>
      </c>
      <c r="N20" s="73"/>
      <c r="O20" s="74"/>
      <c r="P20" s="72">
        <v>6</v>
      </c>
      <c r="Q20" s="73"/>
      <c r="R20" s="74"/>
      <c r="S20" s="75">
        <f t="shared" si="3"/>
        <v>5</v>
      </c>
      <c r="T20" s="76"/>
      <c r="U20" s="77"/>
      <c r="V20" s="72">
        <v>388</v>
      </c>
      <c r="W20" s="73"/>
      <c r="X20" s="74"/>
      <c r="Y20" s="31">
        <v>340</v>
      </c>
      <c r="Z20" s="88">
        <f t="shared" si="4"/>
        <v>48</v>
      </c>
      <c r="AB20" s="28">
        <f t="shared" si="5"/>
        <v>4</v>
      </c>
      <c r="AC20" s="29" t="str">
        <f t="shared" si="5"/>
        <v>De Blauwers</v>
      </c>
      <c r="AD20" s="29">
        <f t="shared" si="5"/>
        <v>5</v>
      </c>
      <c r="AE20" s="29">
        <f t="shared" si="5"/>
        <v>3</v>
      </c>
      <c r="AF20" s="29">
        <f t="shared" si="5"/>
        <v>0</v>
      </c>
      <c r="AG20" s="29">
        <f t="shared" si="5"/>
        <v>1</v>
      </c>
      <c r="AH20" s="27">
        <f t="shared" si="5"/>
        <v>1</v>
      </c>
      <c r="AI20" s="29">
        <f t="shared" si="6"/>
        <v>11</v>
      </c>
      <c r="AJ20" s="27">
        <f t="shared" ref="AJ20:AJ28" si="7">P20</f>
        <v>6</v>
      </c>
      <c r="AK20" s="22">
        <f t="shared" ref="AK20:AK28" si="8">J20</f>
        <v>10</v>
      </c>
    </row>
    <row r="21" spans="1:37" x14ac:dyDescent="0.2">
      <c r="A21" s="53">
        <v>5</v>
      </c>
      <c r="B21" s="71" t="s">
        <v>50</v>
      </c>
      <c r="C21" s="54">
        <v>5</v>
      </c>
      <c r="D21" s="90">
        <v>3</v>
      </c>
      <c r="E21" s="90">
        <v>0</v>
      </c>
      <c r="F21" s="90">
        <v>1</v>
      </c>
      <c r="G21" s="81">
        <v>1</v>
      </c>
      <c r="H21" s="82"/>
      <c r="I21" s="83"/>
      <c r="J21" s="78">
        <f t="shared" si="2"/>
        <v>10</v>
      </c>
      <c r="K21" s="79"/>
      <c r="L21" s="80"/>
      <c r="M21" s="72">
        <v>11</v>
      </c>
      <c r="N21" s="73"/>
      <c r="O21" s="74"/>
      <c r="P21" s="72">
        <v>6</v>
      </c>
      <c r="Q21" s="73"/>
      <c r="R21" s="74"/>
      <c r="S21" s="75">
        <f t="shared" si="3"/>
        <v>5</v>
      </c>
      <c r="T21" s="76"/>
      <c r="U21" s="77"/>
      <c r="V21" s="72">
        <v>379</v>
      </c>
      <c r="W21" s="73"/>
      <c r="X21" s="74"/>
      <c r="Y21" s="31">
        <v>353</v>
      </c>
      <c r="Z21" s="88">
        <f t="shared" si="4"/>
        <v>26</v>
      </c>
      <c r="AB21" s="26">
        <f t="shared" si="5"/>
        <v>5</v>
      </c>
      <c r="AC21" s="27" t="str">
        <f t="shared" si="5"/>
        <v>JOC Ieper</v>
      </c>
      <c r="AD21" s="27">
        <f t="shared" si="5"/>
        <v>5</v>
      </c>
      <c r="AE21" s="27">
        <f t="shared" si="5"/>
        <v>3</v>
      </c>
      <c r="AF21" s="27">
        <f t="shared" si="5"/>
        <v>0</v>
      </c>
      <c r="AG21" s="27">
        <f t="shared" si="5"/>
        <v>1</v>
      </c>
      <c r="AH21" s="29">
        <f t="shared" si="5"/>
        <v>1</v>
      </c>
      <c r="AI21" s="27">
        <f t="shared" si="6"/>
        <v>11</v>
      </c>
      <c r="AJ21" s="29">
        <f t="shared" si="7"/>
        <v>6</v>
      </c>
      <c r="AK21" s="30">
        <f t="shared" si="8"/>
        <v>10</v>
      </c>
    </row>
    <row r="22" spans="1:37" x14ac:dyDescent="0.2">
      <c r="A22" s="53">
        <v>6</v>
      </c>
      <c r="B22" s="70" t="s">
        <v>39</v>
      </c>
      <c r="C22" s="54">
        <v>5</v>
      </c>
      <c r="D22" s="90">
        <v>3</v>
      </c>
      <c r="E22" s="90">
        <v>0</v>
      </c>
      <c r="F22" s="90">
        <v>0</v>
      </c>
      <c r="G22" s="81">
        <v>2</v>
      </c>
      <c r="H22" s="82"/>
      <c r="I22" s="83"/>
      <c r="J22" s="78">
        <f t="shared" si="2"/>
        <v>9</v>
      </c>
      <c r="K22" s="79"/>
      <c r="L22" s="80"/>
      <c r="M22" s="72">
        <v>10</v>
      </c>
      <c r="N22" s="73"/>
      <c r="O22" s="74"/>
      <c r="P22" s="72">
        <v>8</v>
      </c>
      <c r="Q22" s="73"/>
      <c r="R22" s="74"/>
      <c r="S22" s="75">
        <f t="shared" si="3"/>
        <v>2</v>
      </c>
      <c r="T22" s="76"/>
      <c r="U22" s="77"/>
      <c r="V22" s="72">
        <v>389</v>
      </c>
      <c r="W22" s="73"/>
      <c r="X22" s="74"/>
      <c r="Y22" s="31">
        <v>396</v>
      </c>
      <c r="Z22" s="88">
        <f t="shared" si="4"/>
        <v>-7</v>
      </c>
      <c r="AB22" s="26">
        <f t="shared" si="5"/>
        <v>6</v>
      </c>
      <c r="AC22" s="29" t="str">
        <f t="shared" si="5"/>
        <v>Rocos</v>
      </c>
      <c r="AD22" s="27">
        <f t="shared" si="5"/>
        <v>5</v>
      </c>
      <c r="AE22" s="27">
        <f t="shared" si="5"/>
        <v>3</v>
      </c>
      <c r="AF22" s="27">
        <f t="shared" si="5"/>
        <v>0</v>
      </c>
      <c r="AG22" s="27">
        <f t="shared" si="5"/>
        <v>0</v>
      </c>
      <c r="AH22" s="29">
        <f t="shared" si="5"/>
        <v>2</v>
      </c>
      <c r="AI22" s="29">
        <f t="shared" si="6"/>
        <v>10</v>
      </c>
      <c r="AJ22" s="29">
        <f t="shared" si="7"/>
        <v>8</v>
      </c>
      <c r="AK22" s="30">
        <f t="shared" si="8"/>
        <v>9</v>
      </c>
    </row>
    <row r="23" spans="1:37" x14ac:dyDescent="0.2">
      <c r="A23" s="53">
        <v>7</v>
      </c>
      <c r="B23" s="71" t="s">
        <v>53</v>
      </c>
      <c r="C23" s="54">
        <v>5</v>
      </c>
      <c r="D23" s="90">
        <v>2</v>
      </c>
      <c r="E23" s="90">
        <v>1</v>
      </c>
      <c r="F23" s="90">
        <v>0</v>
      </c>
      <c r="G23" s="81">
        <v>2</v>
      </c>
      <c r="H23" s="82"/>
      <c r="I23" s="83"/>
      <c r="J23" s="78">
        <f t="shared" si="2"/>
        <v>8</v>
      </c>
      <c r="K23" s="79"/>
      <c r="L23" s="80"/>
      <c r="M23" s="72">
        <v>9</v>
      </c>
      <c r="N23" s="73"/>
      <c r="O23" s="74"/>
      <c r="P23" s="72">
        <v>10</v>
      </c>
      <c r="Q23" s="73"/>
      <c r="R23" s="74"/>
      <c r="S23" s="75">
        <f t="shared" si="3"/>
        <v>-1</v>
      </c>
      <c r="T23" s="76"/>
      <c r="U23" s="77"/>
      <c r="V23" s="72">
        <v>403</v>
      </c>
      <c r="W23" s="73"/>
      <c r="X23" s="74"/>
      <c r="Y23" s="31">
        <v>403</v>
      </c>
      <c r="Z23" s="88">
        <f t="shared" si="4"/>
        <v>0</v>
      </c>
      <c r="AB23" s="26">
        <f t="shared" si="5"/>
        <v>7</v>
      </c>
      <c r="AC23" s="27" t="str">
        <f t="shared" si="5"/>
        <v>VC 'n Arten Voet</v>
      </c>
      <c r="AD23" s="27">
        <f t="shared" si="5"/>
        <v>5</v>
      </c>
      <c r="AE23" s="27">
        <f t="shared" si="5"/>
        <v>2</v>
      </c>
      <c r="AF23" s="27">
        <f t="shared" si="5"/>
        <v>1</v>
      </c>
      <c r="AG23" s="27">
        <f t="shared" si="5"/>
        <v>0</v>
      </c>
      <c r="AH23" s="27">
        <f t="shared" si="5"/>
        <v>2</v>
      </c>
      <c r="AI23" s="27">
        <f t="shared" si="6"/>
        <v>9</v>
      </c>
      <c r="AJ23" s="27">
        <f t="shared" si="7"/>
        <v>10</v>
      </c>
      <c r="AK23" s="22">
        <f t="shared" si="8"/>
        <v>8</v>
      </c>
    </row>
    <row r="24" spans="1:37" x14ac:dyDescent="0.2">
      <c r="A24" s="53">
        <v>8</v>
      </c>
      <c r="B24" s="70" t="s">
        <v>44</v>
      </c>
      <c r="C24" s="54">
        <v>5</v>
      </c>
      <c r="D24" s="90">
        <v>2</v>
      </c>
      <c r="E24" s="90">
        <v>0</v>
      </c>
      <c r="F24" s="90">
        <v>0</v>
      </c>
      <c r="G24" s="81">
        <v>3</v>
      </c>
      <c r="H24" s="82"/>
      <c r="I24" s="83"/>
      <c r="J24" s="78">
        <f t="shared" si="2"/>
        <v>6</v>
      </c>
      <c r="K24" s="79"/>
      <c r="L24" s="80"/>
      <c r="M24" s="72">
        <v>7</v>
      </c>
      <c r="N24" s="73"/>
      <c r="O24" s="74"/>
      <c r="P24" s="72">
        <v>9</v>
      </c>
      <c r="Q24" s="73"/>
      <c r="R24" s="74"/>
      <c r="S24" s="75">
        <f t="shared" si="3"/>
        <v>-2</v>
      </c>
      <c r="T24" s="76"/>
      <c r="U24" s="77"/>
      <c r="V24" s="72">
        <v>345</v>
      </c>
      <c r="W24" s="73"/>
      <c r="X24" s="74"/>
      <c r="Y24" s="31">
        <v>324</v>
      </c>
      <c r="Z24" s="88">
        <f t="shared" si="4"/>
        <v>21</v>
      </c>
      <c r="AB24" s="26">
        <f t="shared" si="5"/>
        <v>8</v>
      </c>
      <c r="AC24" s="27" t="str">
        <f t="shared" si="5"/>
        <v>TMS Avelgem</v>
      </c>
      <c r="AD24" s="27">
        <f t="shared" si="5"/>
        <v>5</v>
      </c>
      <c r="AE24" s="27">
        <f t="shared" si="5"/>
        <v>2</v>
      </c>
      <c r="AF24" s="27">
        <f t="shared" si="5"/>
        <v>0</v>
      </c>
      <c r="AG24" s="27">
        <f t="shared" si="5"/>
        <v>0</v>
      </c>
      <c r="AH24" s="29">
        <f t="shared" si="5"/>
        <v>3</v>
      </c>
      <c r="AI24" s="29">
        <f t="shared" si="6"/>
        <v>7</v>
      </c>
      <c r="AJ24" s="29">
        <f t="shared" si="7"/>
        <v>9</v>
      </c>
      <c r="AK24" s="30">
        <f t="shared" si="8"/>
        <v>6</v>
      </c>
    </row>
    <row r="25" spans="1:37" x14ac:dyDescent="0.2">
      <c r="A25" s="53">
        <v>9</v>
      </c>
      <c r="B25" s="71" t="s">
        <v>60</v>
      </c>
      <c r="C25" s="54">
        <v>5</v>
      </c>
      <c r="D25" s="90">
        <v>2</v>
      </c>
      <c r="E25" s="90">
        <v>0</v>
      </c>
      <c r="F25" s="90">
        <v>0</v>
      </c>
      <c r="G25" s="81">
        <v>3</v>
      </c>
      <c r="H25" s="82"/>
      <c r="I25" s="83"/>
      <c r="J25" s="78">
        <f t="shared" si="2"/>
        <v>6</v>
      </c>
      <c r="K25" s="79"/>
      <c r="L25" s="80"/>
      <c r="M25" s="72">
        <v>6</v>
      </c>
      <c r="N25" s="73"/>
      <c r="O25" s="74"/>
      <c r="P25" s="72">
        <v>9</v>
      </c>
      <c r="Q25" s="73"/>
      <c r="R25" s="74"/>
      <c r="S25" s="75">
        <f t="shared" si="3"/>
        <v>-3</v>
      </c>
      <c r="T25" s="76"/>
      <c r="U25" s="77"/>
      <c r="V25" s="72">
        <v>278</v>
      </c>
      <c r="W25" s="73"/>
      <c r="X25" s="74"/>
      <c r="Y25" s="31">
        <v>290</v>
      </c>
      <c r="Z25" s="88">
        <f t="shared" si="4"/>
        <v>-12</v>
      </c>
      <c r="AB25" s="26">
        <f t="shared" si="5"/>
        <v>9</v>
      </c>
      <c r="AC25" s="27" t="str">
        <f t="shared" si="5"/>
        <v>Atletico</v>
      </c>
      <c r="AD25" s="27">
        <f t="shared" si="5"/>
        <v>5</v>
      </c>
      <c r="AE25" s="27">
        <f t="shared" si="5"/>
        <v>2</v>
      </c>
      <c r="AF25" s="27">
        <f t="shared" si="5"/>
        <v>0</v>
      </c>
      <c r="AG25" s="27">
        <f t="shared" si="5"/>
        <v>0</v>
      </c>
      <c r="AH25" s="29">
        <f t="shared" si="5"/>
        <v>3</v>
      </c>
      <c r="AI25" s="27">
        <f t="shared" si="6"/>
        <v>6</v>
      </c>
      <c r="AJ25" s="29">
        <f t="shared" si="7"/>
        <v>9</v>
      </c>
      <c r="AK25" s="30">
        <f t="shared" si="8"/>
        <v>6</v>
      </c>
    </row>
    <row r="26" spans="1:37" x14ac:dyDescent="0.2">
      <c r="A26" s="53">
        <v>10</v>
      </c>
      <c r="B26" s="71" t="s">
        <v>56</v>
      </c>
      <c r="C26" s="54">
        <v>5</v>
      </c>
      <c r="D26" s="90">
        <v>1</v>
      </c>
      <c r="E26" s="90">
        <v>0</v>
      </c>
      <c r="F26" s="90">
        <v>0</v>
      </c>
      <c r="G26" s="81">
        <v>4</v>
      </c>
      <c r="H26" s="82"/>
      <c r="I26" s="83"/>
      <c r="J26" s="78">
        <f t="shared" si="2"/>
        <v>3</v>
      </c>
      <c r="K26" s="79"/>
      <c r="L26" s="80"/>
      <c r="M26" s="72">
        <v>4</v>
      </c>
      <c r="N26" s="73"/>
      <c r="O26" s="74"/>
      <c r="P26" s="72">
        <v>12</v>
      </c>
      <c r="Q26" s="73"/>
      <c r="R26" s="74"/>
      <c r="S26" s="75">
        <f t="shared" si="3"/>
        <v>-8</v>
      </c>
      <c r="T26" s="76"/>
      <c r="U26" s="77"/>
      <c r="V26" s="72">
        <v>288</v>
      </c>
      <c r="W26" s="73"/>
      <c r="X26" s="74"/>
      <c r="Y26" s="31">
        <v>380</v>
      </c>
      <c r="Z26" s="88">
        <f t="shared" si="4"/>
        <v>-92</v>
      </c>
      <c r="AB26" s="28">
        <f t="shared" si="5"/>
        <v>10</v>
      </c>
      <c r="AC26" s="29" t="str">
        <f t="shared" si="5"/>
        <v>Volan Anzegem</v>
      </c>
      <c r="AD26" s="29">
        <f t="shared" si="5"/>
        <v>5</v>
      </c>
      <c r="AE26" s="29">
        <f t="shared" si="5"/>
        <v>1</v>
      </c>
      <c r="AF26" s="29">
        <f t="shared" si="5"/>
        <v>0</v>
      </c>
      <c r="AG26" s="29">
        <f t="shared" si="5"/>
        <v>0</v>
      </c>
      <c r="AH26" s="27">
        <f t="shared" si="5"/>
        <v>4</v>
      </c>
      <c r="AI26" s="29">
        <f t="shared" si="6"/>
        <v>4</v>
      </c>
      <c r="AJ26" s="27">
        <f t="shared" si="7"/>
        <v>12</v>
      </c>
      <c r="AK26" s="22">
        <f t="shared" si="8"/>
        <v>3</v>
      </c>
    </row>
    <row r="27" spans="1:37" x14ac:dyDescent="0.2">
      <c r="A27" s="53">
        <v>11</v>
      </c>
      <c r="B27" s="96" t="s">
        <v>75</v>
      </c>
      <c r="C27" s="54">
        <v>5</v>
      </c>
      <c r="D27" s="90">
        <v>0</v>
      </c>
      <c r="E27" s="90">
        <v>0</v>
      </c>
      <c r="F27" s="90">
        <v>0</v>
      </c>
      <c r="G27" s="81">
        <v>5</v>
      </c>
      <c r="H27" s="82"/>
      <c r="I27" s="83"/>
      <c r="J27" s="78">
        <f t="shared" si="2"/>
        <v>0</v>
      </c>
      <c r="K27" s="79"/>
      <c r="L27" s="80"/>
      <c r="M27" s="72">
        <v>2</v>
      </c>
      <c r="N27" s="73"/>
      <c r="O27" s="74"/>
      <c r="P27" s="72">
        <v>15</v>
      </c>
      <c r="Q27" s="73"/>
      <c r="R27" s="74"/>
      <c r="S27" s="75">
        <f t="shared" si="3"/>
        <v>-13</v>
      </c>
      <c r="T27" s="76"/>
      <c r="U27" s="77"/>
      <c r="V27" s="72">
        <v>298</v>
      </c>
      <c r="W27" s="73"/>
      <c r="X27" s="74"/>
      <c r="Y27" s="31">
        <v>414</v>
      </c>
      <c r="Z27" s="88">
        <f t="shared" si="4"/>
        <v>-116</v>
      </c>
      <c r="AB27" s="28">
        <f t="shared" si="5"/>
        <v>11</v>
      </c>
      <c r="AC27" s="27" t="str">
        <f t="shared" si="5"/>
        <v>T@ûdoen</v>
      </c>
      <c r="AD27" s="29">
        <f t="shared" si="5"/>
        <v>5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5"/>
        <v>5</v>
      </c>
      <c r="AI27" s="27">
        <f t="shared" si="6"/>
        <v>2</v>
      </c>
      <c r="AJ27" s="29">
        <f t="shared" si="7"/>
        <v>15</v>
      </c>
      <c r="AK27" s="30">
        <f t="shared" si="8"/>
        <v>0</v>
      </c>
    </row>
    <row r="28" spans="1:37" x14ac:dyDescent="0.2">
      <c r="A28" s="53">
        <v>12</v>
      </c>
      <c r="B28" s="71" t="s">
        <v>41</v>
      </c>
      <c r="C28" s="54">
        <v>5</v>
      </c>
      <c r="D28" s="90">
        <v>0</v>
      </c>
      <c r="E28" s="90">
        <v>0</v>
      </c>
      <c r="F28" s="90">
        <v>0</v>
      </c>
      <c r="G28" s="81">
        <v>5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15</v>
      </c>
      <c r="Q28" s="73"/>
      <c r="R28" s="74"/>
      <c r="S28" s="75">
        <f t="shared" si="3"/>
        <v>-13</v>
      </c>
      <c r="T28" s="76"/>
      <c r="U28" s="77"/>
      <c r="V28" s="72">
        <v>245</v>
      </c>
      <c r="W28" s="73"/>
      <c r="X28" s="74"/>
      <c r="Y28" s="31">
        <v>411</v>
      </c>
      <c r="Z28" s="88">
        <f t="shared" si="4"/>
        <v>-166</v>
      </c>
      <c r="AB28" s="28">
        <f t="shared" si="5"/>
        <v>12</v>
      </c>
      <c r="AC28" s="29" t="str">
        <f t="shared" si="5"/>
        <v>Wedamar</v>
      </c>
      <c r="AD28" s="29">
        <f t="shared" si="5"/>
        <v>5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5</v>
      </c>
      <c r="AI28" s="29">
        <f t="shared" si="6"/>
        <v>2</v>
      </c>
      <c r="AJ28" s="29">
        <f t="shared" si="7"/>
        <v>15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80</v>
      </c>
      <c r="R30" s="33"/>
      <c r="S30" s="33"/>
      <c r="T30" s="62"/>
      <c r="U30" s="32"/>
      <c r="V30" s="32"/>
      <c r="W30" s="61"/>
      <c r="X30" s="32"/>
      <c r="Y30" s="32"/>
    </row>
    <row r="31" spans="1:37" x14ac:dyDescent="0.2">
      <c r="D31" s="41"/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35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47</v>
      </c>
      <c r="B40" s="11">
        <v>43374</v>
      </c>
      <c r="C40" s="44" t="s">
        <v>48</v>
      </c>
      <c r="D40" s="45" t="s">
        <v>99</v>
      </c>
      <c r="E40" s="44" t="s">
        <v>104</v>
      </c>
      <c r="F40" s="43" t="s">
        <v>65</v>
      </c>
      <c r="G40" s="47">
        <v>15</v>
      </c>
      <c r="H40" s="47" t="s">
        <v>45</v>
      </c>
      <c r="I40" s="48">
        <v>25</v>
      </c>
      <c r="J40" s="48">
        <v>12</v>
      </c>
      <c r="K40" s="48" t="s">
        <v>46</v>
      </c>
      <c r="L40" s="49">
        <v>25</v>
      </c>
      <c r="M40" s="49">
        <v>22</v>
      </c>
      <c r="N40" s="49" t="s">
        <v>46</v>
      </c>
      <c r="O40" s="49">
        <v>25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49</v>
      </c>
      <c r="W40" s="49" t="s">
        <v>46</v>
      </c>
      <c r="X40" s="49">
        <f>SUM(I40+L40+O40+R40+U40)</f>
        <v>75</v>
      </c>
      <c r="Y40" s="91"/>
    </row>
    <row r="41" spans="1:25" ht="18" x14ac:dyDescent="0.25">
      <c r="A41" s="11" t="s">
        <v>51</v>
      </c>
      <c r="B41" s="11">
        <v>43375</v>
      </c>
      <c r="C41" s="9" t="s">
        <v>109</v>
      </c>
      <c r="D41" s="45" t="s">
        <v>103</v>
      </c>
      <c r="E41" s="9" t="s">
        <v>95</v>
      </c>
      <c r="F41" s="43" t="s">
        <v>67</v>
      </c>
      <c r="G41" s="47">
        <v>25</v>
      </c>
      <c r="H41" s="47" t="s">
        <v>45</v>
      </c>
      <c r="I41" s="48">
        <v>16</v>
      </c>
      <c r="J41" s="48">
        <v>25</v>
      </c>
      <c r="K41" s="48" t="s">
        <v>46</v>
      </c>
      <c r="L41" s="49">
        <v>22</v>
      </c>
      <c r="M41" s="49">
        <v>25</v>
      </c>
      <c r="N41" s="49" t="s">
        <v>46</v>
      </c>
      <c r="O41" s="49">
        <v>14</v>
      </c>
      <c r="P41" s="49"/>
      <c r="Q41" s="49" t="s">
        <v>46</v>
      </c>
      <c r="R41" s="49"/>
      <c r="S41" s="49"/>
      <c r="T41" s="49" t="s">
        <v>46</v>
      </c>
      <c r="U41" s="49"/>
      <c r="V41" s="49">
        <f t="shared" ref="V41:V45" si="9">SUM(G41+J41+M41+P41+S41)</f>
        <v>75</v>
      </c>
      <c r="W41" s="49" t="s">
        <v>46</v>
      </c>
      <c r="X41" s="49">
        <f t="shared" ref="X41:X45" si="10">SUM(I41+L41+O41+R41+U41)</f>
        <v>52</v>
      </c>
      <c r="Y41" s="91"/>
    </row>
    <row r="42" spans="1:25" ht="18" x14ac:dyDescent="0.25">
      <c r="A42" s="11" t="s">
        <v>51</v>
      </c>
      <c r="B42" s="11">
        <v>43375</v>
      </c>
      <c r="C42" s="9" t="s">
        <v>54</v>
      </c>
      <c r="D42" s="45" t="s">
        <v>94</v>
      </c>
      <c r="E42" s="9" t="s">
        <v>105</v>
      </c>
      <c r="F42" s="125" t="s">
        <v>65</v>
      </c>
      <c r="G42" s="47">
        <v>19</v>
      </c>
      <c r="H42" s="47" t="s">
        <v>45</v>
      </c>
      <c r="I42" s="48">
        <v>25</v>
      </c>
      <c r="J42" s="48">
        <v>17</v>
      </c>
      <c r="K42" s="48" t="s">
        <v>46</v>
      </c>
      <c r="L42" s="49">
        <v>25</v>
      </c>
      <c r="M42" s="49">
        <v>18</v>
      </c>
      <c r="N42" s="49" t="s">
        <v>46</v>
      </c>
      <c r="O42" s="49">
        <v>25</v>
      </c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54</v>
      </c>
      <c r="W42" s="49" t="s">
        <v>46</v>
      </c>
      <c r="X42" s="49">
        <f t="shared" si="10"/>
        <v>75</v>
      </c>
      <c r="Y42" s="91" t="s">
        <v>113</v>
      </c>
    </row>
    <row r="43" spans="1:25" ht="18" x14ac:dyDescent="0.25">
      <c r="A43" s="11" t="s">
        <v>51</v>
      </c>
      <c r="B43" s="11">
        <v>43375</v>
      </c>
      <c r="C43" s="9" t="s">
        <v>48</v>
      </c>
      <c r="D43" s="16" t="s">
        <v>100</v>
      </c>
      <c r="E43" s="9" t="s">
        <v>93</v>
      </c>
      <c r="F43" s="43" t="s">
        <v>64</v>
      </c>
      <c r="G43" s="47">
        <v>23</v>
      </c>
      <c r="H43" s="47" t="s">
        <v>45</v>
      </c>
      <c r="I43" s="48">
        <v>25</v>
      </c>
      <c r="J43" s="48">
        <v>25</v>
      </c>
      <c r="K43" s="48" t="s">
        <v>46</v>
      </c>
      <c r="L43" s="49">
        <v>19</v>
      </c>
      <c r="M43" s="49">
        <v>25</v>
      </c>
      <c r="N43" s="49" t="s">
        <v>46</v>
      </c>
      <c r="O43" s="49">
        <v>16</v>
      </c>
      <c r="P43" s="49">
        <v>25</v>
      </c>
      <c r="Q43" s="49" t="s">
        <v>46</v>
      </c>
      <c r="R43" s="49">
        <v>14</v>
      </c>
      <c r="S43" s="49"/>
      <c r="T43" s="49" t="s">
        <v>46</v>
      </c>
      <c r="U43" s="49"/>
      <c r="V43" s="49">
        <f t="shared" si="9"/>
        <v>98</v>
      </c>
      <c r="W43" s="49" t="s">
        <v>46</v>
      </c>
      <c r="X43" s="49">
        <f t="shared" si="10"/>
        <v>74</v>
      </c>
      <c r="Y43" s="91"/>
    </row>
    <row r="44" spans="1:25" ht="18" x14ac:dyDescent="0.25">
      <c r="A44" s="11" t="s">
        <v>57</v>
      </c>
      <c r="B44" s="11">
        <v>43376</v>
      </c>
      <c r="C44" s="9" t="s">
        <v>54</v>
      </c>
      <c r="D44" s="16" t="s">
        <v>96</v>
      </c>
      <c r="E44" s="15" t="s">
        <v>101</v>
      </c>
      <c r="F44" s="21" t="s">
        <v>82</v>
      </c>
      <c r="G44" s="47">
        <v>25</v>
      </c>
      <c r="H44" s="47" t="s">
        <v>45</v>
      </c>
      <c r="I44" s="48">
        <v>22</v>
      </c>
      <c r="J44" s="48">
        <v>20</v>
      </c>
      <c r="K44" s="48" t="s">
        <v>46</v>
      </c>
      <c r="L44" s="49">
        <v>25</v>
      </c>
      <c r="M44" s="49">
        <v>25</v>
      </c>
      <c r="N44" s="49" t="s">
        <v>46</v>
      </c>
      <c r="O44" s="49">
        <v>21</v>
      </c>
      <c r="P44" s="49">
        <v>25</v>
      </c>
      <c r="Q44" s="49" t="s">
        <v>46</v>
      </c>
      <c r="R44" s="49">
        <v>27</v>
      </c>
      <c r="S44" s="49">
        <v>15</v>
      </c>
      <c r="T44" s="49" t="s">
        <v>46</v>
      </c>
      <c r="U44" s="49">
        <v>10</v>
      </c>
      <c r="V44" s="49">
        <f t="shared" si="9"/>
        <v>110</v>
      </c>
      <c r="W44" s="49" t="s">
        <v>46</v>
      </c>
      <c r="X44" s="49">
        <f t="shared" si="10"/>
        <v>105</v>
      </c>
      <c r="Y44" s="91"/>
    </row>
    <row r="45" spans="1:25" ht="18" x14ac:dyDescent="0.25">
      <c r="A45" s="35" t="s">
        <v>57</v>
      </c>
      <c r="B45" s="38">
        <v>43376</v>
      </c>
      <c r="C45" s="15" t="s">
        <v>48</v>
      </c>
      <c r="D45" s="16" t="s">
        <v>102</v>
      </c>
      <c r="E45" s="15" t="s">
        <v>98</v>
      </c>
      <c r="F45" s="21" t="s">
        <v>67</v>
      </c>
      <c r="G45" s="47">
        <v>25</v>
      </c>
      <c r="H45" s="47" t="s">
        <v>45</v>
      </c>
      <c r="I45" s="48">
        <v>20</v>
      </c>
      <c r="J45" s="48">
        <v>25</v>
      </c>
      <c r="K45" s="48" t="s">
        <v>46</v>
      </c>
      <c r="L45" s="49">
        <v>5</v>
      </c>
      <c r="M45" s="49">
        <v>25</v>
      </c>
      <c r="N45" s="49" t="s">
        <v>46</v>
      </c>
      <c r="O45" s="49">
        <v>4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75</v>
      </c>
      <c r="W45" s="49" t="s">
        <v>46</v>
      </c>
      <c r="X45" s="49">
        <f t="shared" si="10"/>
        <v>29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5</v>
      </c>
      <c r="D52" s="116">
        <v>5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15</v>
      </c>
      <c r="K52" s="79"/>
      <c r="L52" s="80"/>
      <c r="M52" s="72">
        <v>15</v>
      </c>
      <c r="N52" s="73"/>
      <c r="O52" s="74"/>
      <c r="P52" s="72">
        <v>1</v>
      </c>
      <c r="Q52" s="73"/>
      <c r="R52" s="74"/>
      <c r="S52" s="75">
        <f t="shared" ref="S52:S63" si="12">M52-P52</f>
        <v>14</v>
      </c>
      <c r="T52" s="76"/>
      <c r="U52" s="77"/>
      <c r="V52" s="72">
        <v>397</v>
      </c>
      <c r="W52" s="73"/>
      <c r="X52" s="74"/>
      <c r="Y52" s="31">
        <v>226</v>
      </c>
      <c r="Z52" s="117">
        <f t="shared" ref="Z52:Z63" si="13">V52-Y52</f>
        <v>171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5</v>
      </c>
      <c r="AE52" s="27">
        <f t="shared" si="14"/>
        <v>5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15</v>
      </c>
      <c r="AJ52" s="27">
        <f>P52</f>
        <v>1</v>
      </c>
      <c r="AK52" s="22">
        <f>J52</f>
        <v>15</v>
      </c>
    </row>
    <row r="53" spans="1:37" x14ac:dyDescent="0.2">
      <c r="A53" s="53">
        <v>2</v>
      </c>
      <c r="B53" s="70" t="s">
        <v>100</v>
      </c>
      <c r="C53" s="123">
        <v>4</v>
      </c>
      <c r="D53" s="116">
        <v>3</v>
      </c>
      <c r="E53" s="116">
        <v>1</v>
      </c>
      <c r="F53" s="116">
        <v>0</v>
      </c>
      <c r="G53" s="81">
        <v>0</v>
      </c>
      <c r="H53" s="82"/>
      <c r="I53" s="83"/>
      <c r="J53" s="78">
        <f t="shared" si="11"/>
        <v>11</v>
      </c>
      <c r="K53" s="79"/>
      <c r="L53" s="80"/>
      <c r="M53" s="72">
        <v>11</v>
      </c>
      <c r="N53" s="73"/>
      <c r="O53" s="74"/>
      <c r="P53" s="72">
        <v>3</v>
      </c>
      <c r="Q53" s="73"/>
      <c r="R53" s="74"/>
      <c r="S53" s="75">
        <f t="shared" si="12"/>
        <v>8</v>
      </c>
      <c r="T53" s="76"/>
      <c r="U53" s="77"/>
      <c r="V53" s="72">
        <v>343</v>
      </c>
      <c r="W53" s="73"/>
      <c r="X53" s="74"/>
      <c r="Y53" s="31">
        <v>257</v>
      </c>
      <c r="Z53" s="117">
        <f t="shared" si="13"/>
        <v>86</v>
      </c>
      <c r="AB53" s="28">
        <f t="shared" si="14"/>
        <v>2</v>
      </c>
      <c r="AC53" s="29" t="str">
        <f t="shared" si="14"/>
        <v>Picanol VT</v>
      </c>
      <c r="AD53" s="29">
        <f t="shared" si="14"/>
        <v>4</v>
      </c>
      <c r="AE53" s="29">
        <f t="shared" si="14"/>
        <v>3</v>
      </c>
      <c r="AF53" s="29">
        <f t="shared" si="14"/>
        <v>1</v>
      </c>
      <c r="AG53" s="29">
        <f t="shared" si="14"/>
        <v>0</v>
      </c>
      <c r="AH53" s="29">
        <f>G53</f>
        <v>0</v>
      </c>
      <c r="AI53" s="29">
        <f>M53</f>
        <v>11</v>
      </c>
      <c r="AJ53" s="29">
        <f>P53</f>
        <v>3</v>
      </c>
      <c r="AK53" s="30">
        <f>J53</f>
        <v>11</v>
      </c>
    </row>
    <row r="54" spans="1:37" x14ac:dyDescent="0.2">
      <c r="A54" s="53">
        <v>3</v>
      </c>
      <c r="B54" s="71" t="s">
        <v>103</v>
      </c>
      <c r="C54" s="54">
        <v>5</v>
      </c>
      <c r="D54" s="116">
        <v>3</v>
      </c>
      <c r="E54" s="116">
        <v>1</v>
      </c>
      <c r="F54" s="116">
        <v>0</v>
      </c>
      <c r="G54" s="81">
        <v>1</v>
      </c>
      <c r="H54" s="82"/>
      <c r="I54" s="83"/>
      <c r="J54" s="78">
        <f t="shared" si="11"/>
        <v>11</v>
      </c>
      <c r="K54" s="79"/>
      <c r="L54" s="80"/>
      <c r="M54" s="72">
        <v>12</v>
      </c>
      <c r="N54" s="73"/>
      <c r="O54" s="74"/>
      <c r="P54" s="72">
        <v>5</v>
      </c>
      <c r="Q54" s="73"/>
      <c r="R54" s="74"/>
      <c r="S54" s="75">
        <f t="shared" si="12"/>
        <v>7</v>
      </c>
      <c r="T54" s="76"/>
      <c r="U54" s="77"/>
      <c r="V54" s="72">
        <v>288</v>
      </c>
      <c r="W54" s="73"/>
      <c r="X54" s="74"/>
      <c r="Y54" s="31">
        <v>277</v>
      </c>
      <c r="Z54" s="117">
        <f t="shared" si="13"/>
        <v>11</v>
      </c>
      <c r="AB54" s="28">
        <f t="shared" si="14"/>
        <v>3</v>
      </c>
      <c r="AC54" s="27" t="str">
        <f t="shared" si="14"/>
        <v>Visconti</v>
      </c>
      <c r="AD54" s="29">
        <f t="shared" si="14"/>
        <v>5</v>
      </c>
      <c r="AE54" s="29">
        <f t="shared" si="14"/>
        <v>3</v>
      </c>
      <c r="AF54" s="29">
        <f t="shared" si="14"/>
        <v>1</v>
      </c>
      <c r="AG54" s="29">
        <f t="shared" si="14"/>
        <v>0</v>
      </c>
      <c r="AH54" s="29">
        <f>G54</f>
        <v>1</v>
      </c>
      <c r="AI54" s="29">
        <f>M54</f>
        <v>12</v>
      </c>
      <c r="AJ54" s="29">
        <f>P54</f>
        <v>5</v>
      </c>
      <c r="AK54" s="30">
        <f>J54</f>
        <v>11</v>
      </c>
    </row>
    <row r="55" spans="1:37" x14ac:dyDescent="0.2">
      <c r="A55" s="53">
        <v>4</v>
      </c>
      <c r="B55" s="70" t="s">
        <v>104</v>
      </c>
      <c r="C55" s="123">
        <v>4</v>
      </c>
      <c r="D55" s="116">
        <v>2</v>
      </c>
      <c r="E55" s="116">
        <v>1</v>
      </c>
      <c r="F55" s="116">
        <v>0</v>
      </c>
      <c r="G55" s="81">
        <v>1</v>
      </c>
      <c r="H55" s="82"/>
      <c r="I55" s="83"/>
      <c r="J55" s="78">
        <f t="shared" si="11"/>
        <v>8</v>
      </c>
      <c r="K55" s="79"/>
      <c r="L55" s="80"/>
      <c r="M55" s="72">
        <v>10</v>
      </c>
      <c r="N55" s="73"/>
      <c r="O55" s="74"/>
      <c r="P55" s="72">
        <v>5</v>
      </c>
      <c r="Q55" s="73"/>
      <c r="R55" s="74"/>
      <c r="S55" s="75">
        <f t="shared" si="12"/>
        <v>5</v>
      </c>
      <c r="T55" s="76"/>
      <c r="U55" s="77"/>
      <c r="V55" s="72">
        <v>328</v>
      </c>
      <c r="W55" s="73"/>
      <c r="X55" s="74"/>
      <c r="Y55" s="31">
        <v>290</v>
      </c>
      <c r="Z55" s="117">
        <f t="shared" si="13"/>
        <v>38</v>
      </c>
      <c r="AB55" s="28">
        <f t="shared" si="14"/>
        <v>4</v>
      </c>
      <c r="AC55" s="29" t="str">
        <f t="shared" si="14"/>
        <v>Kocherke</v>
      </c>
      <c r="AD55" s="29">
        <f t="shared" si="14"/>
        <v>4</v>
      </c>
      <c r="AE55" s="29">
        <f t="shared" si="14"/>
        <v>2</v>
      </c>
      <c r="AF55" s="29">
        <f t="shared" si="14"/>
        <v>1</v>
      </c>
      <c r="AG55" s="29">
        <f t="shared" si="14"/>
        <v>0</v>
      </c>
      <c r="AH55" s="27">
        <f t="shared" si="14"/>
        <v>1</v>
      </c>
      <c r="AI55" s="27">
        <f t="shared" ref="AI55:AI63" si="15">M55</f>
        <v>10</v>
      </c>
      <c r="AJ55" s="27">
        <f t="shared" ref="AJ55:AJ63" si="16">P55</f>
        <v>5</v>
      </c>
      <c r="AK55" s="22">
        <f t="shared" ref="AK55:AK63" si="17">J55</f>
        <v>8</v>
      </c>
    </row>
    <row r="56" spans="1:37" x14ac:dyDescent="0.2">
      <c r="A56" s="53">
        <v>5</v>
      </c>
      <c r="B56" s="70" t="s">
        <v>93</v>
      </c>
      <c r="C56" s="93">
        <v>4</v>
      </c>
      <c r="D56" s="116">
        <v>2</v>
      </c>
      <c r="E56" s="116">
        <v>1</v>
      </c>
      <c r="F56" s="116">
        <v>0</v>
      </c>
      <c r="G56" s="81">
        <v>1</v>
      </c>
      <c r="H56" s="82"/>
      <c r="I56" s="83"/>
      <c r="J56" s="78">
        <f t="shared" si="11"/>
        <v>8</v>
      </c>
      <c r="K56" s="79"/>
      <c r="L56" s="80"/>
      <c r="M56" s="72">
        <v>10</v>
      </c>
      <c r="N56" s="73"/>
      <c r="O56" s="74"/>
      <c r="P56" s="72">
        <v>6</v>
      </c>
      <c r="Q56" s="73"/>
      <c r="R56" s="74"/>
      <c r="S56" s="75">
        <f t="shared" si="12"/>
        <v>4</v>
      </c>
      <c r="T56" s="76"/>
      <c r="U56" s="77"/>
      <c r="V56" s="72">
        <v>351</v>
      </c>
      <c r="W56" s="73"/>
      <c r="X56" s="74"/>
      <c r="Y56" s="31">
        <v>328</v>
      </c>
      <c r="Z56" s="117">
        <f t="shared" si="13"/>
        <v>23</v>
      </c>
      <c r="AB56" s="26">
        <f t="shared" si="14"/>
        <v>5</v>
      </c>
      <c r="AC56" s="27" t="str">
        <f t="shared" si="14"/>
        <v>Caravanne PT</v>
      </c>
      <c r="AD56" s="27">
        <f t="shared" si="14"/>
        <v>4</v>
      </c>
      <c r="AE56" s="27">
        <f t="shared" si="14"/>
        <v>2</v>
      </c>
      <c r="AF56" s="27">
        <f t="shared" si="14"/>
        <v>1</v>
      </c>
      <c r="AG56" s="27">
        <f t="shared" si="14"/>
        <v>0</v>
      </c>
      <c r="AH56" s="29">
        <f t="shared" si="14"/>
        <v>1</v>
      </c>
      <c r="AI56" s="29">
        <f t="shared" si="15"/>
        <v>10</v>
      </c>
      <c r="AJ56" s="29">
        <f t="shared" si="16"/>
        <v>6</v>
      </c>
      <c r="AK56" s="30">
        <f t="shared" si="17"/>
        <v>8</v>
      </c>
    </row>
    <row r="57" spans="1:37" x14ac:dyDescent="0.2">
      <c r="A57" s="53">
        <v>6</v>
      </c>
      <c r="B57" s="71" t="s">
        <v>101</v>
      </c>
      <c r="C57" s="54">
        <v>5</v>
      </c>
      <c r="D57" s="116">
        <v>1</v>
      </c>
      <c r="E57" s="116">
        <v>0</v>
      </c>
      <c r="F57" s="116">
        <v>3</v>
      </c>
      <c r="G57" s="81">
        <v>1</v>
      </c>
      <c r="H57" s="82"/>
      <c r="I57" s="83"/>
      <c r="J57" s="78">
        <f t="shared" si="11"/>
        <v>6</v>
      </c>
      <c r="K57" s="79"/>
      <c r="L57" s="80"/>
      <c r="M57" s="72">
        <v>8</v>
      </c>
      <c r="N57" s="73"/>
      <c r="O57" s="74"/>
      <c r="P57" s="72">
        <v>12</v>
      </c>
      <c r="Q57" s="73"/>
      <c r="R57" s="74"/>
      <c r="S57" s="75">
        <f t="shared" si="12"/>
        <v>-4</v>
      </c>
      <c r="T57" s="76"/>
      <c r="U57" s="77"/>
      <c r="V57" s="120">
        <v>414</v>
      </c>
      <c r="W57" s="73"/>
      <c r="X57" s="74"/>
      <c r="Y57" s="31">
        <v>437</v>
      </c>
      <c r="Z57" s="117">
        <f t="shared" si="13"/>
        <v>-23</v>
      </c>
      <c r="AB57" s="26">
        <f t="shared" si="14"/>
        <v>6</v>
      </c>
      <c r="AC57" s="29" t="str">
        <f t="shared" si="14"/>
        <v>TLL Moorsele</v>
      </c>
      <c r="AD57" s="27">
        <f t="shared" si="14"/>
        <v>5</v>
      </c>
      <c r="AE57" s="27">
        <f t="shared" si="14"/>
        <v>1</v>
      </c>
      <c r="AF57" s="27">
        <f t="shared" si="14"/>
        <v>0</v>
      </c>
      <c r="AG57" s="27">
        <f t="shared" si="14"/>
        <v>3</v>
      </c>
      <c r="AH57" s="29">
        <f t="shared" si="14"/>
        <v>1</v>
      </c>
      <c r="AI57" s="29">
        <f t="shared" si="15"/>
        <v>8</v>
      </c>
      <c r="AJ57" s="29">
        <f t="shared" si="16"/>
        <v>12</v>
      </c>
      <c r="AK57" s="30">
        <f t="shared" si="17"/>
        <v>6</v>
      </c>
    </row>
    <row r="58" spans="1:37" x14ac:dyDescent="0.2">
      <c r="A58" s="53">
        <v>7</v>
      </c>
      <c r="B58" s="71" t="s">
        <v>96</v>
      </c>
      <c r="C58" s="84">
        <v>4</v>
      </c>
      <c r="D58" s="116">
        <v>1</v>
      </c>
      <c r="E58" s="116">
        <v>1</v>
      </c>
      <c r="F58" s="116">
        <v>0</v>
      </c>
      <c r="G58" s="81">
        <v>2</v>
      </c>
      <c r="H58" s="82"/>
      <c r="I58" s="83"/>
      <c r="J58" s="78">
        <f t="shared" si="11"/>
        <v>5</v>
      </c>
      <c r="K58" s="79"/>
      <c r="L58" s="80"/>
      <c r="M58" s="72">
        <v>8</v>
      </c>
      <c r="N58" s="73"/>
      <c r="O58" s="74"/>
      <c r="P58" s="72">
        <v>9</v>
      </c>
      <c r="Q58" s="73"/>
      <c r="R58" s="74"/>
      <c r="S58" s="75">
        <f t="shared" si="12"/>
        <v>-1</v>
      </c>
      <c r="T58" s="76"/>
      <c r="U58" s="77"/>
      <c r="V58" s="120">
        <v>374</v>
      </c>
      <c r="W58" s="73"/>
      <c r="X58" s="74"/>
      <c r="Y58" s="31">
        <v>371</v>
      </c>
      <c r="Z58" s="117">
        <f t="shared" si="13"/>
        <v>3</v>
      </c>
      <c r="AB58" s="26">
        <f t="shared" si="14"/>
        <v>7</v>
      </c>
      <c r="AC58" s="27" t="str">
        <f t="shared" si="14"/>
        <v>Aalbeke</v>
      </c>
      <c r="AD58" s="27">
        <f t="shared" si="14"/>
        <v>4</v>
      </c>
      <c r="AE58" s="27">
        <f t="shared" si="14"/>
        <v>1</v>
      </c>
      <c r="AF58" s="27">
        <f t="shared" si="14"/>
        <v>1</v>
      </c>
      <c r="AG58" s="27">
        <f t="shared" si="14"/>
        <v>0</v>
      </c>
      <c r="AH58" s="27">
        <f t="shared" si="14"/>
        <v>2</v>
      </c>
      <c r="AI58" s="27">
        <f t="shared" si="15"/>
        <v>8</v>
      </c>
      <c r="AJ58" s="27">
        <f t="shared" si="16"/>
        <v>9</v>
      </c>
      <c r="AK58" s="22">
        <f t="shared" si="17"/>
        <v>5</v>
      </c>
    </row>
    <row r="59" spans="1:37" x14ac:dyDescent="0.2">
      <c r="A59" s="53">
        <v>8</v>
      </c>
      <c r="B59" s="71" t="s">
        <v>98</v>
      </c>
      <c r="C59" s="93">
        <v>4</v>
      </c>
      <c r="D59" s="54">
        <v>1</v>
      </c>
      <c r="E59" s="116">
        <v>0</v>
      </c>
      <c r="F59" s="116">
        <v>2</v>
      </c>
      <c r="G59" s="81">
        <v>1</v>
      </c>
      <c r="H59" s="82"/>
      <c r="I59" s="83"/>
      <c r="J59" s="78">
        <f t="shared" si="11"/>
        <v>5</v>
      </c>
      <c r="K59" s="79"/>
      <c r="L59" s="80"/>
      <c r="M59" s="72">
        <v>7</v>
      </c>
      <c r="N59" s="73"/>
      <c r="O59" s="74"/>
      <c r="P59" s="72">
        <v>10</v>
      </c>
      <c r="Q59" s="73"/>
      <c r="R59" s="74"/>
      <c r="S59" s="75">
        <f t="shared" si="12"/>
        <v>-3</v>
      </c>
      <c r="T59" s="76"/>
      <c r="U59" s="77"/>
      <c r="V59" s="72">
        <v>319</v>
      </c>
      <c r="W59" s="73"/>
      <c r="X59" s="74"/>
      <c r="Y59" s="31">
        <v>376</v>
      </c>
      <c r="Z59" s="117">
        <f t="shared" si="13"/>
        <v>-57</v>
      </c>
      <c r="AB59" s="26">
        <f t="shared" si="14"/>
        <v>8</v>
      </c>
      <c r="AC59" s="27" t="str">
        <f t="shared" si="14"/>
        <v>RVW Waregem</v>
      </c>
      <c r="AD59" s="27">
        <f t="shared" si="14"/>
        <v>4</v>
      </c>
      <c r="AE59" s="27">
        <f t="shared" si="14"/>
        <v>1</v>
      </c>
      <c r="AF59" s="27">
        <f t="shared" si="14"/>
        <v>0</v>
      </c>
      <c r="AG59" s="27">
        <f t="shared" si="14"/>
        <v>2</v>
      </c>
      <c r="AH59" s="29">
        <f t="shared" si="14"/>
        <v>1</v>
      </c>
      <c r="AI59" s="29">
        <f t="shared" si="15"/>
        <v>7</v>
      </c>
      <c r="AJ59" s="29">
        <f t="shared" si="16"/>
        <v>10</v>
      </c>
      <c r="AK59" s="30">
        <f t="shared" si="17"/>
        <v>5</v>
      </c>
    </row>
    <row r="60" spans="1:37" x14ac:dyDescent="0.2">
      <c r="A60" s="53">
        <v>9</v>
      </c>
      <c r="B60" s="71" t="s">
        <v>99</v>
      </c>
      <c r="C60" s="54">
        <v>5</v>
      </c>
      <c r="D60" s="116">
        <v>0</v>
      </c>
      <c r="E60" s="116">
        <v>2</v>
      </c>
      <c r="F60" s="116">
        <v>1</v>
      </c>
      <c r="G60" s="81">
        <v>2</v>
      </c>
      <c r="H60" s="82"/>
      <c r="I60" s="83"/>
      <c r="J60" s="78">
        <f t="shared" si="11"/>
        <v>5</v>
      </c>
      <c r="K60" s="79"/>
      <c r="L60" s="80"/>
      <c r="M60" s="72">
        <v>7</v>
      </c>
      <c r="N60" s="73"/>
      <c r="O60" s="74"/>
      <c r="P60" s="72">
        <v>11</v>
      </c>
      <c r="Q60" s="73"/>
      <c r="R60" s="74"/>
      <c r="S60" s="75">
        <f t="shared" si="12"/>
        <v>-4</v>
      </c>
      <c r="T60" s="76"/>
      <c r="U60" s="77"/>
      <c r="V60" s="120">
        <v>440</v>
      </c>
      <c r="W60" s="73"/>
      <c r="X60" s="74"/>
      <c r="Y60" s="31">
        <v>472</v>
      </c>
      <c r="Z60" s="117">
        <f t="shared" si="13"/>
        <v>-32</v>
      </c>
      <c r="AB60" s="26">
        <f t="shared" si="14"/>
        <v>9</v>
      </c>
      <c r="AC60" s="27" t="str">
        <f t="shared" si="14"/>
        <v>BNP Par. Fortis</v>
      </c>
      <c r="AD60" s="27">
        <f t="shared" si="14"/>
        <v>5</v>
      </c>
      <c r="AE60" s="27">
        <f t="shared" si="14"/>
        <v>0</v>
      </c>
      <c r="AF60" s="27">
        <f t="shared" si="14"/>
        <v>2</v>
      </c>
      <c r="AG60" s="27">
        <f t="shared" si="14"/>
        <v>1</v>
      </c>
      <c r="AH60" s="29">
        <f t="shared" si="14"/>
        <v>2</v>
      </c>
      <c r="AI60" s="29">
        <f t="shared" si="15"/>
        <v>7</v>
      </c>
      <c r="AJ60" s="29">
        <f t="shared" si="16"/>
        <v>11</v>
      </c>
      <c r="AK60" s="30">
        <f t="shared" si="17"/>
        <v>5</v>
      </c>
    </row>
    <row r="61" spans="1:37" x14ac:dyDescent="0.2">
      <c r="A61" s="53">
        <v>10</v>
      </c>
      <c r="B61" s="71" t="s">
        <v>95</v>
      </c>
      <c r="C61" s="84">
        <v>4</v>
      </c>
      <c r="D61" s="116">
        <v>1</v>
      </c>
      <c r="E61" s="116">
        <v>0</v>
      </c>
      <c r="F61" s="116">
        <v>0</v>
      </c>
      <c r="G61" s="81">
        <v>3</v>
      </c>
      <c r="H61" s="82"/>
      <c r="I61" s="83"/>
      <c r="J61" s="78">
        <f t="shared" si="11"/>
        <v>3</v>
      </c>
      <c r="K61" s="79"/>
      <c r="L61" s="80"/>
      <c r="M61" s="72">
        <v>5</v>
      </c>
      <c r="N61" s="73"/>
      <c r="O61" s="74"/>
      <c r="P61" s="72">
        <v>10</v>
      </c>
      <c r="Q61" s="73"/>
      <c r="R61" s="74"/>
      <c r="S61" s="75">
        <f t="shared" si="12"/>
        <v>-5</v>
      </c>
      <c r="T61" s="76"/>
      <c r="U61" s="77"/>
      <c r="V61" s="120">
        <v>286</v>
      </c>
      <c r="W61" s="73"/>
      <c r="X61" s="74"/>
      <c r="Y61" s="31">
        <v>339</v>
      </c>
      <c r="Z61" s="117">
        <f t="shared" si="13"/>
        <v>-53</v>
      </c>
      <c r="AB61" s="28">
        <f t="shared" si="14"/>
        <v>10</v>
      </c>
      <c r="AC61" s="29" t="str">
        <f t="shared" si="14"/>
        <v>Casa Mundo</v>
      </c>
      <c r="AD61" s="29">
        <f t="shared" si="14"/>
        <v>4</v>
      </c>
      <c r="AE61" s="29">
        <f t="shared" si="14"/>
        <v>1</v>
      </c>
      <c r="AF61" s="29">
        <f t="shared" si="14"/>
        <v>0</v>
      </c>
      <c r="AG61" s="29">
        <f t="shared" si="14"/>
        <v>0</v>
      </c>
      <c r="AH61" s="27">
        <f t="shared" si="14"/>
        <v>3</v>
      </c>
      <c r="AI61" s="27">
        <f t="shared" si="15"/>
        <v>5</v>
      </c>
      <c r="AJ61" s="27">
        <f t="shared" si="16"/>
        <v>10</v>
      </c>
      <c r="AK61" s="22">
        <f t="shared" si="17"/>
        <v>3</v>
      </c>
    </row>
    <row r="62" spans="1:37" x14ac:dyDescent="0.2">
      <c r="A62" s="53">
        <v>11</v>
      </c>
      <c r="B62" s="71" t="s">
        <v>105</v>
      </c>
      <c r="C62" s="126">
        <v>4</v>
      </c>
      <c r="D62" s="116">
        <v>0</v>
      </c>
      <c r="E62" s="116">
        <v>0</v>
      </c>
      <c r="F62" s="116">
        <v>1</v>
      </c>
      <c r="G62" s="81">
        <v>3</v>
      </c>
      <c r="H62" s="82"/>
      <c r="I62" s="83"/>
      <c r="J62" s="78">
        <f t="shared" si="11"/>
        <v>1</v>
      </c>
      <c r="K62" s="79"/>
      <c r="L62" s="80"/>
      <c r="M62" s="72">
        <v>2</v>
      </c>
      <c r="N62" s="73"/>
      <c r="O62" s="74"/>
      <c r="P62" s="72">
        <v>12</v>
      </c>
      <c r="Q62" s="73"/>
      <c r="R62" s="74"/>
      <c r="S62" s="75">
        <f t="shared" si="12"/>
        <v>-10</v>
      </c>
      <c r="T62" s="76"/>
      <c r="U62" s="77"/>
      <c r="V62" s="120">
        <v>246</v>
      </c>
      <c r="W62" s="73"/>
      <c r="X62" s="74"/>
      <c r="Y62" s="31">
        <v>330</v>
      </c>
      <c r="Z62" s="117">
        <f t="shared" si="13"/>
        <v>-84</v>
      </c>
      <c r="AB62" s="28">
        <f t="shared" si="14"/>
        <v>11</v>
      </c>
      <c r="AC62" s="27" t="str">
        <f t="shared" si="14"/>
        <v>Vlamvo</v>
      </c>
      <c r="AD62" s="29">
        <f t="shared" si="14"/>
        <v>4</v>
      </c>
      <c r="AE62" s="29">
        <f t="shared" si="14"/>
        <v>0</v>
      </c>
      <c r="AF62" s="29">
        <f t="shared" si="14"/>
        <v>0</v>
      </c>
      <c r="AG62" s="29">
        <f t="shared" si="14"/>
        <v>1</v>
      </c>
      <c r="AH62" s="29">
        <f t="shared" si="14"/>
        <v>3</v>
      </c>
      <c r="AI62" s="29">
        <f t="shared" si="15"/>
        <v>2</v>
      </c>
      <c r="AJ62" s="29">
        <f t="shared" si="16"/>
        <v>12</v>
      </c>
      <c r="AK62" s="30">
        <f t="shared" si="17"/>
        <v>1</v>
      </c>
    </row>
    <row r="63" spans="1:37" x14ac:dyDescent="0.2">
      <c r="A63" s="53">
        <v>12</v>
      </c>
      <c r="B63" s="71" t="s">
        <v>94</v>
      </c>
      <c r="C63" s="126">
        <v>4</v>
      </c>
      <c r="D63" s="116">
        <v>0</v>
      </c>
      <c r="E63" s="116">
        <v>0</v>
      </c>
      <c r="F63" s="116">
        <v>0</v>
      </c>
      <c r="G63" s="81">
        <v>4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12</v>
      </c>
      <c r="Q63" s="73"/>
      <c r="R63" s="74"/>
      <c r="S63" s="75">
        <f t="shared" si="12"/>
        <v>-11</v>
      </c>
      <c r="T63" s="76"/>
      <c r="U63" s="77"/>
      <c r="V63" s="120">
        <v>243</v>
      </c>
      <c r="W63" s="73"/>
      <c r="X63" s="74"/>
      <c r="Y63" s="31">
        <v>326</v>
      </c>
      <c r="Z63" s="117">
        <f t="shared" si="13"/>
        <v>-83</v>
      </c>
      <c r="AB63" s="28">
        <f t="shared" si="14"/>
        <v>12</v>
      </c>
      <c r="AC63" s="29" t="str">
        <f t="shared" si="14"/>
        <v>Amigo</v>
      </c>
      <c r="AD63" s="29">
        <f t="shared" si="14"/>
        <v>4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4</v>
      </c>
      <c r="AI63" s="29">
        <f t="shared" si="15"/>
        <v>1</v>
      </c>
      <c r="AJ63" s="29">
        <f t="shared" si="16"/>
        <v>12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C65" s="85"/>
      <c r="D65" s="86" t="s">
        <v>108</v>
      </c>
      <c r="V65" s="121"/>
    </row>
    <row r="66" spans="1:25" x14ac:dyDescent="0.2">
      <c r="C66" s="94"/>
      <c r="D66" s="86" t="s">
        <v>111</v>
      </c>
      <c r="R66" s="33"/>
      <c r="S66" s="33"/>
      <c r="T66" s="62"/>
      <c r="U66" s="32"/>
      <c r="V66" s="32"/>
      <c r="W66" s="61"/>
      <c r="X66" s="32"/>
      <c r="Y66" s="32"/>
    </row>
    <row r="67" spans="1:25" x14ac:dyDescent="0.2">
      <c r="A67" s="17"/>
      <c r="B67" s="18"/>
      <c r="C67" s="124"/>
      <c r="D67" s="36" t="s">
        <v>112</v>
      </c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27"/>
      <c r="D68" s="128" t="s">
        <v>114</v>
      </c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AK70"/>
  <sheetViews>
    <sheetView topLeftCell="A40" workbookViewId="0">
      <selection activeCell="D33" sqref="D33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34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62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43381</v>
      </c>
      <c r="C5" s="44" t="s">
        <v>48</v>
      </c>
      <c r="D5" s="45" t="s">
        <v>49</v>
      </c>
      <c r="E5" s="44" t="s">
        <v>58</v>
      </c>
      <c r="F5" s="43" t="s">
        <v>67</v>
      </c>
      <c r="G5" s="47">
        <v>25</v>
      </c>
      <c r="H5" s="47" t="s">
        <v>45</v>
      </c>
      <c r="I5" s="48">
        <v>14</v>
      </c>
      <c r="J5" s="48">
        <v>25</v>
      </c>
      <c r="K5" s="48" t="s">
        <v>46</v>
      </c>
      <c r="L5" s="49">
        <v>19</v>
      </c>
      <c r="M5" s="49">
        <v>25</v>
      </c>
      <c r="N5" s="49" t="s">
        <v>46</v>
      </c>
      <c r="O5" s="49">
        <v>17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75</v>
      </c>
      <c r="W5" s="49" t="s">
        <v>46</v>
      </c>
      <c r="X5" s="49">
        <f>SUM(I5+L5+O5+R5+U5)</f>
        <v>50</v>
      </c>
      <c r="Y5" s="42"/>
    </row>
    <row r="6" spans="1:37" ht="18" x14ac:dyDescent="0.25">
      <c r="A6" s="11" t="s">
        <v>51</v>
      </c>
      <c r="B6" s="11">
        <v>43382</v>
      </c>
      <c r="C6" s="9" t="s">
        <v>52</v>
      </c>
      <c r="D6" s="45" t="s">
        <v>53</v>
      </c>
      <c r="E6" s="9" t="s">
        <v>40</v>
      </c>
      <c r="F6" s="43" t="s">
        <v>63</v>
      </c>
      <c r="G6" s="47">
        <v>26</v>
      </c>
      <c r="H6" s="47" t="s">
        <v>45</v>
      </c>
      <c r="I6" s="48">
        <v>24</v>
      </c>
      <c r="J6" s="48">
        <v>18</v>
      </c>
      <c r="K6" s="48" t="s">
        <v>46</v>
      </c>
      <c r="L6" s="49">
        <v>25</v>
      </c>
      <c r="M6" s="49">
        <v>18</v>
      </c>
      <c r="N6" s="49" t="s">
        <v>46</v>
      </c>
      <c r="O6" s="49">
        <v>25</v>
      </c>
      <c r="P6" s="49">
        <v>24</v>
      </c>
      <c r="Q6" s="49" t="s">
        <v>46</v>
      </c>
      <c r="R6" s="49">
        <v>26</v>
      </c>
      <c r="S6" s="49"/>
      <c r="T6" s="49" t="s">
        <v>46</v>
      </c>
      <c r="U6" s="49"/>
      <c r="V6" s="49">
        <f t="shared" ref="V6:V10" si="0">SUM(G6+J6+M6+P6+S6)</f>
        <v>86</v>
      </c>
      <c r="W6" s="49" t="s">
        <v>46</v>
      </c>
      <c r="X6" s="49">
        <f t="shared" ref="X6:X10" si="1">SUM(I6+L6+O6+R6+U6)</f>
        <v>100</v>
      </c>
      <c r="Y6" s="42"/>
    </row>
    <row r="7" spans="1:37" ht="18" x14ac:dyDescent="0.25">
      <c r="A7" s="11" t="s">
        <v>51</v>
      </c>
      <c r="B7" s="11">
        <v>43382</v>
      </c>
      <c r="C7" s="9" t="s">
        <v>54</v>
      </c>
      <c r="D7" s="45" t="s">
        <v>55</v>
      </c>
      <c r="E7" s="9" t="s">
        <v>60</v>
      </c>
      <c r="F7" s="43" t="s">
        <v>66</v>
      </c>
      <c r="G7" s="47">
        <v>25</v>
      </c>
      <c r="H7" s="47" t="s">
        <v>45</v>
      </c>
      <c r="I7" s="48">
        <v>27</v>
      </c>
      <c r="J7" s="48">
        <v>22</v>
      </c>
      <c r="K7" s="48" t="s">
        <v>46</v>
      </c>
      <c r="L7" s="49">
        <v>25</v>
      </c>
      <c r="M7" s="49">
        <v>25</v>
      </c>
      <c r="N7" s="49" t="s">
        <v>46</v>
      </c>
      <c r="O7" s="49">
        <v>23</v>
      </c>
      <c r="P7" s="49">
        <v>25</v>
      </c>
      <c r="Q7" s="49" t="s">
        <v>46</v>
      </c>
      <c r="R7" s="49">
        <v>16</v>
      </c>
      <c r="S7" s="49">
        <v>10</v>
      </c>
      <c r="T7" s="49" t="s">
        <v>46</v>
      </c>
      <c r="U7" s="49">
        <v>15</v>
      </c>
      <c r="V7" s="49">
        <f t="shared" si="0"/>
        <v>107</v>
      </c>
      <c r="W7" s="49" t="s">
        <v>46</v>
      </c>
      <c r="X7" s="49">
        <f t="shared" si="1"/>
        <v>106</v>
      </c>
      <c r="Y7" s="42"/>
    </row>
    <row r="8" spans="1:37" ht="18" x14ac:dyDescent="0.25">
      <c r="A8" s="11" t="s">
        <v>51</v>
      </c>
      <c r="B8" s="11">
        <v>43382</v>
      </c>
      <c r="C8" s="9" t="s">
        <v>54</v>
      </c>
      <c r="D8" s="16" t="s">
        <v>39</v>
      </c>
      <c r="E8" s="9" t="s">
        <v>50</v>
      </c>
      <c r="F8" s="43" t="s">
        <v>65</v>
      </c>
      <c r="G8" s="47">
        <v>27</v>
      </c>
      <c r="H8" s="47" t="s">
        <v>45</v>
      </c>
      <c r="I8" s="48">
        <v>29</v>
      </c>
      <c r="J8" s="48">
        <v>15</v>
      </c>
      <c r="K8" s="48" t="s">
        <v>46</v>
      </c>
      <c r="L8" s="49">
        <v>25</v>
      </c>
      <c r="M8" s="49">
        <v>20</v>
      </c>
      <c r="N8" s="49" t="s">
        <v>46</v>
      </c>
      <c r="O8" s="49">
        <v>25</v>
      </c>
      <c r="P8" s="49"/>
      <c r="Q8" s="49" t="s">
        <v>46</v>
      </c>
      <c r="R8" s="49"/>
      <c r="S8" s="49"/>
      <c r="T8" s="49" t="s">
        <v>46</v>
      </c>
      <c r="U8" s="49"/>
      <c r="V8" s="49">
        <f t="shared" si="0"/>
        <v>62</v>
      </c>
      <c r="W8" s="49" t="s">
        <v>46</v>
      </c>
      <c r="X8" s="49">
        <f t="shared" si="1"/>
        <v>79</v>
      </c>
      <c r="Y8" s="42"/>
    </row>
    <row r="9" spans="1:37" ht="18" x14ac:dyDescent="0.25">
      <c r="A9" s="11" t="s">
        <v>57</v>
      </c>
      <c r="B9" s="11">
        <v>43383</v>
      </c>
      <c r="C9" s="9" t="s">
        <v>61</v>
      </c>
      <c r="D9" s="16" t="s">
        <v>56</v>
      </c>
      <c r="E9" s="15" t="s">
        <v>44</v>
      </c>
      <c r="F9" s="21" t="s">
        <v>82</v>
      </c>
      <c r="G9" s="47">
        <v>25</v>
      </c>
      <c r="H9" s="47" t="s">
        <v>45</v>
      </c>
      <c r="I9" s="48">
        <v>23</v>
      </c>
      <c r="J9" s="48">
        <v>21</v>
      </c>
      <c r="K9" s="48" t="s">
        <v>46</v>
      </c>
      <c r="L9" s="49">
        <v>25</v>
      </c>
      <c r="M9" s="49">
        <v>13</v>
      </c>
      <c r="N9" s="49" t="s">
        <v>46</v>
      </c>
      <c r="O9" s="49">
        <v>25</v>
      </c>
      <c r="P9" s="49">
        <v>25</v>
      </c>
      <c r="Q9" s="49" t="s">
        <v>46</v>
      </c>
      <c r="R9" s="49">
        <v>21</v>
      </c>
      <c r="S9" s="49">
        <v>15</v>
      </c>
      <c r="T9" s="49" t="s">
        <v>46</v>
      </c>
      <c r="U9" s="49">
        <v>10</v>
      </c>
      <c r="V9" s="49">
        <f t="shared" si="0"/>
        <v>99</v>
      </c>
      <c r="W9" s="49" t="s">
        <v>46</v>
      </c>
      <c r="X9" s="49">
        <f t="shared" si="1"/>
        <v>104</v>
      </c>
      <c r="Y9" s="42"/>
    </row>
    <row r="10" spans="1:37" ht="18" x14ac:dyDescent="0.25">
      <c r="A10" s="35" t="s">
        <v>57</v>
      </c>
      <c r="B10" s="38">
        <v>43383</v>
      </c>
      <c r="C10" s="15" t="s">
        <v>48</v>
      </c>
      <c r="D10" s="16" t="s">
        <v>42</v>
      </c>
      <c r="E10" s="15" t="s">
        <v>41</v>
      </c>
      <c r="F10" s="21" t="s">
        <v>72</v>
      </c>
      <c r="G10" s="47">
        <v>75</v>
      </c>
      <c r="H10" s="47" t="s">
        <v>45</v>
      </c>
      <c r="I10" s="48">
        <v>0</v>
      </c>
      <c r="J10" s="48"/>
      <c r="K10" s="48" t="s">
        <v>46</v>
      </c>
      <c r="L10" s="49"/>
      <c r="M10" s="49"/>
      <c r="N10" s="49" t="s">
        <v>46</v>
      </c>
      <c r="O10" s="49"/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75</v>
      </c>
      <c r="W10" s="49" t="s">
        <v>46</v>
      </c>
      <c r="X10" s="49">
        <f t="shared" si="1"/>
        <v>0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96" t="s">
        <v>8</v>
      </c>
      <c r="C16" s="96" t="s">
        <v>9</v>
      </c>
      <c r="D16" s="96" t="s">
        <v>14</v>
      </c>
      <c r="E16" s="96" t="s">
        <v>15</v>
      </c>
      <c r="F16" s="96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96" t="s">
        <v>12</v>
      </c>
      <c r="Z16" s="95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6</v>
      </c>
      <c r="D17" s="97">
        <v>5</v>
      </c>
      <c r="E17" s="97">
        <v>1</v>
      </c>
      <c r="F17" s="97">
        <v>0</v>
      </c>
      <c r="G17" s="81">
        <v>0</v>
      </c>
      <c r="H17" s="82"/>
      <c r="I17" s="83"/>
      <c r="J17" s="78">
        <f t="shared" ref="J17:J28" si="2">(D17*3)+(E17*2)+(F17*1)</f>
        <v>17</v>
      </c>
      <c r="K17" s="79"/>
      <c r="L17" s="80"/>
      <c r="M17" s="72">
        <v>17</v>
      </c>
      <c r="N17" s="73"/>
      <c r="O17" s="74"/>
      <c r="P17" s="72">
        <v>5</v>
      </c>
      <c r="Q17" s="73"/>
      <c r="R17" s="74"/>
      <c r="S17" s="75">
        <f t="shared" ref="S17:S28" si="3">M17-P17</f>
        <v>12</v>
      </c>
      <c r="T17" s="76"/>
      <c r="U17" s="77"/>
      <c r="V17" s="72">
        <v>520</v>
      </c>
      <c r="W17" s="73"/>
      <c r="X17" s="74"/>
      <c r="Y17" s="31">
        <v>430</v>
      </c>
      <c r="Z17" s="95">
        <f t="shared" ref="Z17:Z28" si="4">V17-Y17</f>
        <v>90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6</v>
      </c>
      <c r="AE17" s="27">
        <f t="shared" si="5"/>
        <v>5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17</v>
      </c>
      <c r="AJ17" s="27">
        <f>P17</f>
        <v>5</v>
      </c>
      <c r="AK17" s="22">
        <f>J17</f>
        <v>17</v>
      </c>
    </row>
    <row r="18" spans="1:37" x14ac:dyDescent="0.2">
      <c r="A18" s="53">
        <v>2</v>
      </c>
      <c r="B18" s="70" t="s">
        <v>42</v>
      </c>
      <c r="C18" s="54">
        <v>6</v>
      </c>
      <c r="D18" s="97">
        <v>5</v>
      </c>
      <c r="E18" s="97">
        <v>0</v>
      </c>
      <c r="F18" s="97">
        <v>1</v>
      </c>
      <c r="G18" s="81">
        <v>0</v>
      </c>
      <c r="H18" s="82"/>
      <c r="I18" s="83"/>
      <c r="J18" s="78">
        <f t="shared" si="2"/>
        <v>16</v>
      </c>
      <c r="K18" s="79"/>
      <c r="L18" s="80"/>
      <c r="M18" s="72">
        <v>17</v>
      </c>
      <c r="N18" s="73"/>
      <c r="O18" s="74"/>
      <c r="P18" s="72">
        <v>3</v>
      </c>
      <c r="Q18" s="73"/>
      <c r="R18" s="74"/>
      <c r="S18" s="75">
        <f t="shared" si="3"/>
        <v>14</v>
      </c>
      <c r="T18" s="76"/>
      <c r="U18" s="77"/>
      <c r="V18" s="72">
        <v>478</v>
      </c>
      <c r="W18" s="73"/>
      <c r="X18" s="74"/>
      <c r="Y18" s="31">
        <v>237</v>
      </c>
      <c r="Z18" s="95">
        <f t="shared" si="4"/>
        <v>241</v>
      </c>
      <c r="AB18" s="28">
        <f t="shared" si="5"/>
        <v>2</v>
      </c>
      <c r="AC18" s="29" t="str">
        <f t="shared" si="5"/>
        <v>Rookies</v>
      </c>
      <c r="AD18" s="29">
        <f t="shared" si="5"/>
        <v>6</v>
      </c>
      <c r="AE18" s="29">
        <f t="shared" si="5"/>
        <v>5</v>
      </c>
      <c r="AF18" s="29">
        <f t="shared" si="5"/>
        <v>0</v>
      </c>
      <c r="AG18" s="29">
        <f t="shared" si="5"/>
        <v>1</v>
      </c>
      <c r="AH18" s="29">
        <f>G18</f>
        <v>0</v>
      </c>
      <c r="AI18" s="29">
        <f>M18</f>
        <v>17</v>
      </c>
      <c r="AJ18" s="29">
        <f>P18</f>
        <v>3</v>
      </c>
      <c r="AK18" s="30">
        <f>J18</f>
        <v>16</v>
      </c>
    </row>
    <row r="19" spans="1:37" x14ac:dyDescent="0.2">
      <c r="A19" s="53">
        <v>3</v>
      </c>
      <c r="B19" s="70" t="s">
        <v>49</v>
      </c>
      <c r="C19" s="54">
        <v>6</v>
      </c>
      <c r="D19" s="97">
        <v>3</v>
      </c>
      <c r="E19" s="97">
        <v>2</v>
      </c>
      <c r="F19" s="97">
        <v>1</v>
      </c>
      <c r="G19" s="81">
        <v>0</v>
      </c>
      <c r="H19" s="82"/>
      <c r="I19" s="83"/>
      <c r="J19" s="78">
        <f t="shared" si="2"/>
        <v>14</v>
      </c>
      <c r="K19" s="79"/>
      <c r="L19" s="80"/>
      <c r="M19" s="72">
        <v>15</v>
      </c>
      <c r="N19" s="73"/>
      <c r="O19" s="74"/>
      <c r="P19" s="72">
        <v>5</v>
      </c>
      <c r="Q19" s="73"/>
      <c r="R19" s="74"/>
      <c r="S19" s="75">
        <f t="shared" si="3"/>
        <v>10</v>
      </c>
      <c r="T19" s="76"/>
      <c r="U19" s="77"/>
      <c r="V19" s="72">
        <v>474</v>
      </c>
      <c r="W19" s="73"/>
      <c r="X19" s="74"/>
      <c r="Y19" s="31">
        <v>393</v>
      </c>
      <c r="Z19" s="95">
        <f t="shared" si="4"/>
        <v>81</v>
      </c>
      <c r="AB19" s="28">
        <f t="shared" si="5"/>
        <v>3</v>
      </c>
      <c r="AC19" s="27" t="str">
        <f t="shared" si="5"/>
        <v>VTKaduk</v>
      </c>
      <c r="AD19" s="29">
        <f t="shared" si="5"/>
        <v>6</v>
      </c>
      <c r="AE19" s="29">
        <f t="shared" si="5"/>
        <v>3</v>
      </c>
      <c r="AF19" s="29">
        <f t="shared" si="5"/>
        <v>2</v>
      </c>
      <c r="AG19" s="29">
        <f t="shared" si="5"/>
        <v>1</v>
      </c>
      <c r="AH19" s="29">
        <f>G19</f>
        <v>0</v>
      </c>
      <c r="AI19" s="27">
        <f t="shared" ref="AI19:AI28" si="6">M19</f>
        <v>15</v>
      </c>
      <c r="AJ19" s="29">
        <f>P19</f>
        <v>5</v>
      </c>
      <c r="AK19" s="30">
        <f>J19</f>
        <v>14</v>
      </c>
    </row>
    <row r="20" spans="1:37" x14ac:dyDescent="0.2">
      <c r="A20" s="53">
        <v>4</v>
      </c>
      <c r="B20" s="71" t="s">
        <v>50</v>
      </c>
      <c r="C20" s="54">
        <v>6</v>
      </c>
      <c r="D20" s="97">
        <v>4</v>
      </c>
      <c r="E20" s="97">
        <v>0</v>
      </c>
      <c r="F20" s="97">
        <v>1</v>
      </c>
      <c r="G20" s="81">
        <v>1</v>
      </c>
      <c r="H20" s="82"/>
      <c r="I20" s="83"/>
      <c r="J20" s="78">
        <f t="shared" si="2"/>
        <v>13</v>
      </c>
      <c r="K20" s="79"/>
      <c r="L20" s="80"/>
      <c r="M20" s="72">
        <v>14</v>
      </c>
      <c r="N20" s="73"/>
      <c r="O20" s="74"/>
      <c r="P20" s="72">
        <v>6</v>
      </c>
      <c r="Q20" s="73"/>
      <c r="R20" s="74"/>
      <c r="S20" s="75">
        <f t="shared" si="3"/>
        <v>8</v>
      </c>
      <c r="T20" s="76"/>
      <c r="U20" s="77"/>
      <c r="V20" s="72">
        <v>458</v>
      </c>
      <c r="W20" s="73"/>
      <c r="X20" s="74"/>
      <c r="Y20" s="31">
        <v>415</v>
      </c>
      <c r="Z20" s="95">
        <f t="shared" si="4"/>
        <v>43</v>
      </c>
      <c r="AB20" s="28">
        <f t="shared" si="5"/>
        <v>4</v>
      </c>
      <c r="AC20" s="29" t="str">
        <f t="shared" si="5"/>
        <v>JOC Ieper</v>
      </c>
      <c r="AD20" s="29">
        <f t="shared" si="5"/>
        <v>6</v>
      </c>
      <c r="AE20" s="29">
        <f t="shared" si="5"/>
        <v>4</v>
      </c>
      <c r="AF20" s="29">
        <f t="shared" si="5"/>
        <v>0</v>
      </c>
      <c r="AG20" s="29">
        <f t="shared" si="5"/>
        <v>1</v>
      </c>
      <c r="AH20" s="27">
        <f t="shared" si="5"/>
        <v>1</v>
      </c>
      <c r="AI20" s="29">
        <f t="shared" si="6"/>
        <v>14</v>
      </c>
      <c r="AJ20" s="27">
        <f t="shared" ref="AJ20:AJ28" si="7">P20</f>
        <v>6</v>
      </c>
      <c r="AK20" s="22">
        <f t="shared" ref="AK20:AK28" si="8">J20</f>
        <v>13</v>
      </c>
    </row>
    <row r="21" spans="1:37" x14ac:dyDescent="0.2">
      <c r="A21" s="53">
        <v>5</v>
      </c>
      <c r="B21" s="71" t="s">
        <v>55</v>
      </c>
      <c r="C21" s="54">
        <v>6</v>
      </c>
      <c r="D21" s="54">
        <v>3</v>
      </c>
      <c r="E21" s="97">
        <v>0</v>
      </c>
      <c r="F21" s="97">
        <v>2</v>
      </c>
      <c r="G21" s="81">
        <v>1</v>
      </c>
      <c r="H21" s="82"/>
      <c r="I21" s="83"/>
      <c r="J21" s="78">
        <f t="shared" si="2"/>
        <v>11</v>
      </c>
      <c r="K21" s="79"/>
      <c r="L21" s="80"/>
      <c r="M21" s="72">
        <v>13</v>
      </c>
      <c r="N21" s="73"/>
      <c r="O21" s="74"/>
      <c r="P21" s="72">
        <v>9</v>
      </c>
      <c r="Q21" s="73"/>
      <c r="R21" s="74"/>
      <c r="S21" s="75">
        <f t="shared" si="3"/>
        <v>4</v>
      </c>
      <c r="T21" s="76"/>
      <c r="U21" s="77"/>
      <c r="V21" s="72">
        <v>495</v>
      </c>
      <c r="W21" s="73"/>
      <c r="X21" s="74"/>
      <c r="Y21" s="31">
        <v>446</v>
      </c>
      <c r="Z21" s="95">
        <f t="shared" si="4"/>
        <v>49</v>
      </c>
      <c r="AB21" s="26">
        <f t="shared" si="5"/>
        <v>5</v>
      </c>
      <c r="AC21" s="27" t="str">
        <f t="shared" si="5"/>
        <v>De Blauwers</v>
      </c>
      <c r="AD21" s="27">
        <f t="shared" si="5"/>
        <v>6</v>
      </c>
      <c r="AE21" s="27">
        <f t="shared" si="5"/>
        <v>3</v>
      </c>
      <c r="AF21" s="27">
        <f t="shared" si="5"/>
        <v>0</v>
      </c>
      <c r="AG21" s="27">
        <f t="shared" si="5"/>
        <v>2</v>
      </c>
      <c r="AH21" s="29">
        <f t="shared" si="5"/>
        <v>1</v>
      </c>
      <c r="AI21" s="27">
        <f t="shared" si="6"/>
        <v>13</v>
      </c>
      <c r="AJ21" s="29">
        <f t="shared" si="7"/>
        <v>9</v>
      </c>
      <c r="AK21" s="30">
        <f t="shared" si="8"/>
        <v>11</v>
      </c>
    </row>
    <row r="22" spans="1:37" x14ac:dyDescent="0.2">
      <c r="A22" s="53">
        <v>6</v>
      </c>
      <c r="B22" s="70" t="s">
        <v>39</v>
      </c>
      <c r="C22" s="54">
        <v>6</v>
      </c>
      <c r="D22" s="97">
        <v>3</v>
      </c>
      <c r="E22" s="97">
        <v>0</v>
      </c>
      <c r="F22" s="97">
        <v>0</v>
      </c>
      <c r="G22" s="81">
        <v>3</v>
      </c>
      <c r="H22" s="82"/>
      <c r="I22" s="83"/>
      <c r="J22" s="78">
        <f t="shared" si="2"/>
        <v>9</v>
      </c>
      <c r="K22" s="79"/>
      <c r="L22" s="80"/>
      <c r="M22" s="72">
        <v>10</v>
      </c>
      <c r="N22" s="73"/>
      <c r="O22" s="74"/>
      <c r="P22" s="72">
        <v>11</v>
      </c>
      <c r="Q22" s="73"/>
      <c r="R22" s="74"/>
      <c r="S22" s="75">
        <f t="shared" si="3"/>
        <v>-1</v>
      </c>
      <c r="T22" s="76"/>
      <c r="U22" s="77"/>
      <c r="V22" s="72">
        <v>451</v>
      </c>
      <c r="W22" s="73"/>
      <c r="X22" s="74"/>
      <c r="Y22" s="31">
        <v>475</v>
      </c>
      <c r="Z22" s="95">
        <f t="shared" si="4"/>
        <v>-24</v>
      </c>
      <c r="AB22" s="26">
        <f t="shared" si="5"/>
        <v>6</v>
      </c>
      <c r="AC22" s="29" t="str">
        <f t="shared" si="5"/>
        <v>Rocos</v>
      </c>
      <c r="AD22" s="27">
        <f t="shared" si="5"/>
        <v>6</v>
      </c>
      <c r="AE22" s="27">
        <f t="shared" si="5"/>
        <v>3</v>
      </c>
      <c r="AF22" s="27">
        <f t="shared" si="5"/>
        <v>0</v>
      </c>
      <c r="AG22" s="27">
        <f t="shared" si="5"/>
        <v>0</v>
      </c>
      <c r="AH22" s="29">
        <f t="shared" si="5"/>
        <v>3</v>
      </c>
      <c r="AI22" s="29">
        <f t="shared" si="6"/>
        <v>10</v>
      </c>
      <c r="AJ22" s="29">
        <f t="shared" si="7"/>
        <v>11</v>
      </c>
      <c r="AK22" s="30">
        <f t="shared" si="8"/>
        <v>9</v>
      </c>
    </row>
    <row r="23" spans="1:37" x14ac:dyDescent="0.2">
      <c r="A23" s="53">
        <v>7</v>
      </c>
      <c r="B23" s="71" t="s">
        <v>60</v>
      </c>
      <c r="C23" s="54">
        <v>6</v>
      </c>
      <c r="D23" s="97">
        <v>2</v>
      </c>
      <c r="E23" s="97">
        <v>1</v>
      </c>
      <c r="F23" s="97">
        <v>0</v>
      </c>
      <c r="G23" s="81">
        <v>3</v>
      </c>
      <c r="H23" s="82"/>
      <c r="I23" s="83"/>
      <c r="J23" s="78">
        <f t="shared" si="2"/>
        <v>8</v>
      </c>
      <c r="K23" s="79"/>
      <c r="L23" s="80"/>
      <c r="M23" s="72">
        <v>9</v>
      </c>
      <c r="N23" s="73"/>
      <c r="O23" s="74"/>
      <c r="P23" s="72">
        <v>11</v>
      </c>
      <c r="Q23" s="73"/>
      <c r="R23" s="74"/>
      <c r="S23" s="75">
        <f t="shared" si="3"/>
        <v>-2</v>
      </c>
      <c r="T23" s="76"/>
      <c r="U23" s="77"/>
      <c r="V23" s="72">
        <v>384</v>
      </c>
      <c r="W23" s="73"/>
      <c r="X23" s="74"/>
      <c r="Y23" s="31">
        <v>397</v>
      </c>
      <c r="Z23" s="95">
        <f t="shared" si="4"/>
        <v>-13</v>
      </c>
      <c r="AB23" s="26">
        <f t="shared" si="5"/>
        <v>7</v>
      </c>
      <c r="AC23" s="27" t="str">
        <f t="shared" si="5"/>
        <v>Atletico</v>
      </c>
      <c r="AD23" s="27">
        <f t="shared" si="5"/>
        <v>6</v>
      </c>
      <c r="AE23" s="27">
        <f t="shared" si="5"/>
        <v>2</v>
      </c>
      <c r="AF23" s="27">
        <f t="shared" si="5"/>
        <v>1</v>
      </c>
      <c r="AG23" s="27">
        <f t="shared" si="5"/>
        <v>0</v>
      </c>
      <c r="AH23" s="27">
        <f t="shared" si="5"/>
        <v>3</v>
      </c>
      <c r="AI23" s="27">
        <f t="shared" si="6"/>
        <v>9</v>
      </c>
      <c r="AJ23" s="27">
        <f t="shared" si="7"/>
        <v>11</v>
      </c>
      <c r="AK23" s="22">
        <f t="shared" si="8"/>
        <v>8</v>
      </c>
    </row>
    <row r="24" spans="1:37" x14ac:dyDescent="0.2">
      <c r="A24" s="53">
        <v>8</v>
      </c>
      <c r="B24" s="71" t="s">
        <v>53</v>
      </c>
      <c r="C24" s="54">
        <v>6</v>
      </c>
      <c r="D24" s="97">
        <v>2</v>
      </c>
      <c r="E24" s="97">
        <v>1</v>
      </c>
      <c r="F24" s="97">
        <v>0</v>
      </c>
      <c r="G24" s="81">
        <v>3</v>
      </c>
      <c r="H24" s="82"/>
      <c r="I24" s="83"/>
      <c r="J24" s="78">
        <f t="shared" si="2"/>
        <v>8</v>
      </c>
      <c r="K24" s="79"/>
      <c r="L24" s="80"/>
      <c r="M24" s="72">
        <v>10</v>
      </c>
      <c r="N24" s="73"/>
      <c r="O24" s="74"/>
      <c r="P24" s="72">
        <v>13</v>
      </c>
      <c r="Q24" s="73"/>
      <c r="R24" s="74"/>
      <c r="S24" s="75">
        <f t="shared" si="3"/>
        <v>-3</v>
      </c>
      <c r="T24" s="76"/>
      <c r="U24" s="77"/>
      <c r="V24" s="72">
        <v>489</v>
      </c>
      <c r="W24" s="73"/>
      <c r="X24" s="74"/>
      <c r="Y24" s="31">
        <v>503</v>
      </c>
      <c r="Z24" s="95">
        <f t="shared" si="4"/>
        <v>-14</v>
      </c>
      <c r="AB24" s="26">
        <f t="shared" si="5"/>
        <v>8</v>
      </c>
      <c r="AC24" s="27" t="str">
        <f t="shared" si="5"/>
        <v>VC 'n Arten Voet</v>
      </c>
      <c r="AD24" s="27">
        <f t="shared" si="5"/>
        <v>6</v>
      </c>
      <c r="AE24" s="27">
        <f t="shared" si="5"/>
        <v>2</v>
      </c>
      <c r="AF24" s="27">
        <f t="shared" si="5"/>
        <v>1</v>
      </c>
      <c r="AG24" s="27">
        <f t="shared" si="5"/>
        <v>0</v>
      </c>
      <c r="AH24" s="29">
        <f t="shared" si="5"/>
        <v>3</v>
      </c>
      <c r="AI24" s="29">
        <f t="shared" si="6"/>
        <v>10</v>
      </c>
      <c r="AJ24" s="29">
        <f t="shared" si="7"/>
        <v>13</v>
      </c>
      <c r="AK24" s="30">
        <f t="shared" si="8"/>
        <v>8</v>
      </c>
    </row>
    <row r="25" spans="1:37" x14ac:dyDescent="0.2">
      <c r="A25" s="53">
        <v>9</v>
      </c>
      <c r="B25" s="70" t="s">
        <v>44</v>
      </c>
      <c r="C25" s="54">
        <v>6</v>
      </c>
      <c r="D25" s="97">
        <v>2</v>
      </c>
      <c r="E25" s="97">
        <v>0</v>
      </c>
      <c r="F25" s="97">
        <v>1</v>
      </c>
      <c r="G25" s="81">
        <v>3</v>
      </c>
      <c r="H25" s="82"/>
      <c r="I25" s="83"/>
      <c r="J25" s="78">
        <f t="shared" si="2"/>
        <v>7</v>
      </c>
      <c r="K25" s="79"/>
      <c r="L25" s="80"/>
      <c r="M25" s="72">
        <v>9</v>
      </c>
      <c r="N25" s="73"/>
      <c r="O25" s="74"/>
      <c r="P25" s="72">
        <v>12</v>
      </c>
      <c r="Q25" s="73"/>
      <c r="R25" s="74"/>
      <c r="S25" s="75">
        <f t="shared" si="3"/>
        <v>-3</v>
      </c>
      <c r="T25" s="76"/>
      <c r="U25" s="77"/>
      <c r="V25" s="72">
        <v>449</v>
      </c>
      <c r="W25" s="73"/>
      <c r="X25" s="74"/>
      <c r="Y25" s="31">
        <v>423</v>
      </c>
      <c r="Z25" s="95">
        <f t="shared" si="4"/>
        <v>26</v>
      </c>
      <c r="AB25" s="26">
        <f t="shared" si="5"/>
        <v>9</v>
      </c>
      <c r="AC25" s="27" t="str">
        <f t="shared" si="5"/>
        <v>TMS Avelgem</v>
      </c>
      <c r="AD25" s="27">
        <f t="shared" si="5"/>
        <v>6</v>
      </c>
      <c r="AE25" s="27">
        <f t="shared" si="5"/>
        <v>2</v>
      </c>
      <c r="AF25" s="27">
        <f t="shared" si="5"/>
        <v>0</v>
      </c>
      <c r="AG25" s="27">
        <f t="shared" si="5"/>
        <v>1</v>
      </c>
      <c r="AH25" s="29">
        <f t="shared" si="5"/>
        <v>3</v>
      </c>
      <c r="AI25" s="27">
        <f t="shared" si="6"/>
        <v>9</v>
      </c>
      <c r="AJ25" s="29">
        <f t="shared" si="7"/>
        <v>12</v>
      </c>
      <c r="AK25" s="30">
        <f t="shared" si="8"/>
        <v>7</v>
      </c>
    </row>
    <row r="26" spans="1:37" x14ac:dyDescent="0.2">
      <c r="A26" s="53">
        <v>10</v>
      </c>
      <c r="B26" s="71" t="s">
        <v>56</v>
      </c>
      <c r="C26" s="54">
        <v>6</v>
      </c>
      <c r="D26" s="97">
        <v>1</v>
      </c>
      <c r="E26" s="97">
        <v>1</v>
      </c>
      <c r="F26" s="97">
        <v>0</v>
      </c>
      <c r="G26" s="81">
        <v>4</v>
      </c>
      <c r="H26" s="82"/>
      <c r="I26" s="83"/>
      <c r="J26" s="78">
        <f t="shared" si="2"/>
        <v>5</v>
      </c>
      <c r="K26" s="79"/>
      <c r="L26" s="80"/>
      <c r="M26" s="72">
        <v>7</v>
      </c>
      <c r="N26" s="73"/>
      <c r="O26" s="74"/>
      <c r="P26" s="72">
        <v>14</v>
      </c>
      <c r="Q26" s="73"/>
      <c r="R26" s="74"/>
      <c r="S26" s="75">
        <f t="shared" si="3"/>
        <v>-7</v>
      </c>
      <c r="T26" s="76"/>
      <c r="U26" s="77"/>
      <c r="V26" s="72">
        <v>387</v>
      </c>
      <c r="W26" s="73"/>
      <c r="X26" s="74"/>
      <c r="Y26" s="31">
        <v>484</v>
      </c>
      <c r="Z26" s="95">
        <f t="shared" si="4"/>
        <v>-97</v>
      </c>
      <c r="AB26" s="28">
        <f t="shared" si="5"/>
        <v>10</v>
      </c>
      <c r="AC26" s="29" t="str">
        <f t="shared" si="5"/>
        <v>Volan Anzegem</v>
      </c>
      <c r="AD26" s="29">
        <f t="shared" si="5"/>
        <v>6</v>
      </c>
      <c r="AE26" s="29">
        <f t="shared" si="5"/>
        <v>1</v>
      </c>
      <c r="AF26" s="29">
        <f t="shared" si="5"/>
        <v>1</v>
      </c>
      <c r="AG26" s="29">
        <f t="shared" si="5"/>
        <v>0</v>
      </c>
      <c r="AH26" s="27">
        <f t="shared" si="5"/>
        <v>4</v>
      </c>
      <c r="AI26" s="29">
        <f t="shared" si="6"/>
        <v>7</v>
      </c>
      <c r="AJ26" s="27">
        <f t="shared" si="7"/>
        <v>14</v>
      </c>
      <c r="AK26" s="22">
        <f t="shared" si="8"/>
        <v>5</v>
      </c>
    </row>
    <row r="27" spans="1:37" x14ac:dyDescent="0.2">
      <c r="A27" s="53">
        <v>11</v>
      </c>
      <c r="B27" s="96" t="s">
        <v>75</v>
      </c>
      <c r="C27" s="54">
        <v>6</v>
      </c>
      <c r="D27" s="97">
        <v>0</v>
      </c>
      <c r="E27" s="97">
        <v>0</v>
      </c>
      <c r="F27" s="97">
        <v>0</v>
      </c>
      <c r="G27" s="81">
        <v>6</v>
      </c>
      <c r="H27" s="82"/>
      <c r="I27" s="83"/>
      <c r="J27" s="78">
        <f t="shared" si="2"/>
        <v>0</v>
      </c>
      <c r="K27" s="79"/>
      <c r="L27" s="80"/>
      <c r="M27" s="72">
        <v>2</v>
      </c>
      <c r="N27" s="73"/>
      <c r="O27" s="74"/>
      <c r="P27" s="72">
        <v>18</v>
      </c>
      <c r="Q27" s="73"/>
      <c r="R27" s="74"/>
      <c r="S27" s="75">
        <f t="shared" si="3"/>
        <v>-16</v>
      </c>
      <c r="T27" s="76"/>
      <c r="U27" s="77"/>
      <c r="V27" s="72">
        <v>348</v>
      </c>
      <c r="W27" s="73"/>
      <c r="X27" s="74"/>
      <c r="Y27" s="31">
        <v>489</v>
      </c>
      <c r="Z27" s="95">
        <f t="shared" si="4"/>
        <v>-141</v>
      </c>
      <c r="AB27" s="28">
        <f t="shared" si="5"/>
        <v>11</v>
      </c>
      <c r="AC27" s="27" t="str">
        <f t="shared" si="5"/>
        <v>T@ûdoen</v>
      </c>
      <c r="AD27" s="29">
        <f t="shared" si="5"/>
        <v>6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5"/>
        <v>6</v>
      </c>
      <c r="AI27" s="27">
        <f t="shared" si="6"/>
        <v>2</v>
      </c>
      <c r="AJ27" s="29">
        <f t="shared" si="7"/>
        <v>18</v>
      </c>
      <c r="AK27" s="30">
        <f t="shared" si="8"/>
        <v>0</v>
      </c>
    </row>
    <row r="28" spans="1:37" x14ac:dyDescent="0.2">
      <c r="A28" s="53">
        <v>12</v>
      </c>
      <c r="B28" s="71" t="s">
        <v>41</v>
      </c>
      <c r="C28" s="54">
        <v>6</v>
      </c>
      <c r="D28" s="97">
        <v>0</v>
      </c>
      <c r="E28" s="97">
        <v>0</v>
      </c>
      <c r="F28" s="97">
        <v>0</v>
      </c>
      <c r="G28" s="81">
        <v>6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18</v>
      </c>
      <c r="Q28" s="73"/>
      <c r="R28" s="74"/>
      <c r="S28" s="75">
        <f t="shared" si="3"/>
        <v>-16</v>
      </c>
      <c r="T28" s="76"/>
      <c r="U28" s="77"/>
      <c r="V28" s="72">
        <v>245</v>
      </c>
      <c r="W28" s="73"/>
      <c r="X28" s="74"/>
      <c r="Y28" s="31">
        <v>486</v>
      </c>
      <c r="Z28" s="95">
        <f t="shared" si="4"/>
        <v>-241</v>
      </c>
      <c r="AB28" s="28">
        <f t="shared" si="5"/>
        <v>12</v>
      </c>
      <c r="AC28" s="29" t="str">
        <f t="shared" si="5"/>
        <v>Wedamar</v>
      </c>
      <c r="AD28" s="29">
        <f t="shared" si="5"/>
        <v>6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6</v>
      </c>
      <c r="AI28" s="29">
        <f t="shared" si="6"/>
        <v>2</v>
      </c>
      <c r="AJ28" s="29">
        <f t="shared" si="7"/>
        <v>18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D30" s="41"/>
    </row>
    <row r="31" spans="1:37" x14ac:dyDescent="0.2">
      <c r="D31" s="41"/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34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117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43382</v>
      </c>
      <c r="C40" s="44" t="s">
        <v>52</v>
      </c>
      <c r="D40" s="45" t="s">
        <v>93</v>
      </c>
      <c r="E40" s="44" t="s">
        <v>99</v>
      </c>
      <c r="F40" s="43" t="s">
        <v>67</v>
      </c>
      <c r="G40" s="47">
        <v>25</v>
      </c>
      <c r="H40" s="47" t="s">
        <v>45</v>
      </c>
      <c r="I40" s="48">
        <v>18</v>
      </c>
      <c r="J40" s="48">
        <v>25</v>
      </c>
      <c r="K40" s="48" t="s">
        <v>46</v>
      </c>
      <c r="L40" s="49">
        <v>10</v>
      </c>
      <c r="M40" s="49">
        <v>25</v>
      </c>
      <c r="N40" s="49" t="s">
        <v>46</v>
      </c>
      <c r="O40" s="49">
        <v>7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75</v>
      </c>
      <c r="W40" s="49" t="s">
        <v>46</v>
      </c>
      <c r="X40" s="49">
        <f>SUM(I40+L40+O40+R40+U40)</f>
        <v>35</v>
      </c>
      <c r="Y40" s="91"/>
    </row>
    <row r="41" spans="1:25" ht="18" x14ac:dyDescent="0.25">
      <c r="A41" s="11" t="s">
        <v>51</v>
      </c>
      <c r="B41" s="11">
        <v>43382</v>
      </c>
      <c r="C41" s="9" t="s">
        <v>54</v>
      </c>
      <c r="D41" s="45" t="s">
        <v>95</v>
      </c>
      <c r="E41" s="9" t="s">
        <v>94</v>
      </c>
      <c r="F41" s="43" t="s">
        <v>67</v>
      </c>
      <c r="G41" s="47">
        <v>25</v>
      </c>
      <c r="H41" s="47" t="s">
        <v>45</v>
      </c>
      <c r="I41" s="48">
        <v>23</v>
      </c>
      <c r="J41" s="48">
        <v>25</v>
      </c>
      <c r="K41" s="48" t="s">
        <v>46</v>
      </c>
      <c r="L41" s="49">
        <v>22</v>
      </c>
      <c r="M41" s="49">
        <v>25</v>
      </c>
      <c r="N41" s="49" t="s">
        <v>46</v>
      </c>
      <c r="O41" s="49">
        <v>16</v>
      </c>
      <c r="P41" s="49"/>
      <c r="Q41" s="49" t="s">
        <v>46</v>
      </c>
      <c r="R41" s="49"/>
      <c r="S41" s="49"/>
      <c r="T41" s="49" t="s">
        <v>46</v>
      </c>
      <c r="U41" s="49"/>
      <c r="V41" s="49">
        <f t="shared" ref="V41:V45" si="9">SUM(G41+J41+M41+P41+S41)</f>
        <v>75</v>
      </c>
      <c r="W41" s="49" t="s">
        <v>46</v>
      </c>
      <c r="X41" s="49">
        <f t="shared" ref="X41:X45" si="10">SUM(I41+L41+O41+R41+U41)</f>
        <v>61</v>
      </c>
      <c r="Y41" s="91"/>
    </row>
    <row r="42" spans="1:25" ht="18" x14ac:dyDescent="0.25">
      <c r="A42" s="11" t="s">
        <v>51</v>
      </c>
      <c r="B42" s="11">
        <v>43382</v>
      </c>
      <c r="C42" s="9" t="s">
        <v>97</v>
      </c>
      <c r="D42" s="45" t="s">
        <v>98</v>
      </c>
      <c r="E42" s="9" t="s">
        <v>103</v>
      </c>
      <c r="F42" s="43" t="s">
        <v>65</v>
      </c>
      <c r="G42" s="47">
        <v>23</v>
      </c>
      <c r="H42" s="47" t="s">
        <v>45</v>
      </c>
      <c r="I42" s="48">
        <v>25</v>
      </c>
      <c r="J42" s="48">
        <v>26</v>
      </c>
      <c r="K42" s="48" t="s">
        <v>46</v>
      </c>
      <c r="L42" s="49">
        <v>28</v>
      </c>
      <c r="M42" s="49">
        <v>20</v>
      </c>
      <c r="N42" s="49" t="s">
        <v>46</v>
      </c>
      <c r="O42" s="49">
        <v>25</v>
      </c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69</v>
      </c>
      <c r="W42" s="49" t="s">
        <v>46</v>
      </c>
      <c r="X42" s="49">
        <f t="shared" si="10"/>
        <v>78</v>
      </c>
      <c r="Y42" s="91"/>
    </row>
    <row r="43" spans="1:25" ht="18" x14ac:dyDescent="0.25">
      <c r="A43" s="11" t="s">
        <v>51</v>
      </c>
      <c r="B43" s="11">
        <v>43382</v>
      </c>
      <c r="C43" s="9" t="s">
        <v>48</v>
      </c>
      <c r="D43" s="16" t="s">
        <v>101</v>
      </c>
      <c r="E43" s="9" t="s">
        <v>105</v>
      </c>
      <c r="F43" s="43" t="s">
        <v>67</v>
      </c>
      <c r="G43" s="47">
        <v>25</v>
      </c>
      <c r="H43" s="47" t="s">
        <v>45</v>
      </c>
      <c r="I43" s="48">
        <v>21</v>
      </c>
      <c r="J43" s="48">
        <v>25</v>
      </c>
      <c r="K43" s="48" t="s">
        <v>46</v>
      </c>
      <c r="L43" s="49">
        <v>11</v>
      </c>
      <c r="M43" s="49">
        <v>25</v>
      </c>
      <c r="N43" s="49" t="s">
        <v>46</v>
      </c>
      <c r="O43" s="49">
        <v>22</v>
      </c>
      <c r="P43" s="49"/>
      <c r="Q43" s="49" t="s">
        <v>46</v>
      </c>
      <c r="R43" s="49"/>
      <c r="S43" s="49"/>
      <c r="T43" s="49" t="s">
        <v>46</v>
      </c>
      <c r="U43" s="49"/>
      <c r="V43" s="49">
        <f t="shared" si="9"/>
        <v>75</v>
      </c>
      <c r="W43" s="49" t="s">
        <v>46</v>
      </c>
      <c r="X43" s="49">
        <f t="shared" si="10"/>
        <v>54</v>
      </c>
      <c r="Y43" s="91"/>
    </row>
    <row r="44" spans="1:25" ht="18" x14ac:dyDescent="0.25">
      <c r="A44" s="11" t="s">
        <v>57</v>
      </c>
      <c r="B44" s="11">
        <v>43383</v>
      </c>
      <c r="C44" s="9" t="s">
        <v>48</v>
      </c>
      <c r="D44" s="16" t="s">
        <v>102</v>
      </c>
      <c r="E44" s="15" t="s">
        <v>100</v>
      </c>
      <c r="F44" s="21" t="s">
        <v>67</v>
      </c>
      <c r="G44" s="47">
        <v>25</v>
      </c>
      <c r="H44" s="47" t="s">
        <v>45</v>
      </c>
      <c r="I44" s="48">
        <v>22</v>
      </c>
      <c r="J44" s="48">
        <v>25</v>
      </c>
      <c r="K44" s="48" t="s">
        <v>46</v>
      </c>
      <c r="L44" s="49">
        <v>20</v>
      </c>
      <c r="M44" s="49">
        <v>25</v>
      </c>
      <c r="N44" s="49" t="s">
        <v>46</v>
      </c>
      <c r="O44" s="49">
        <v>18</v>
      </c>
      <c r="P44" s="49"/>
      <c r="Q44" s="49" t="s">
        <v>46</v>
      </c>
      <c r="R44" s="49"/>
      <c r="S44" s="49"/>
      <c r="T44" s="49" t="s">
        <v>46</v>
      </c>
      <c r="U44" s="49"/>
      <c r="V44" s="49">
        <f t="shared" si="9"/>
        <v>75</v>
      </c>
      <c r="W44" s="49" t="s">
        <v>46</v>
      </c>
      <c r="X44" s="49">
        <f t="shared" si="10"/>
        <v>60</v>
      </c>
      <c r="Y44" s="91"/>
    </row>
    <row r="45" spans="1:25" ht="18" x14ac:dyDescent="0.25">
      <c r="A45" s="35" t="s">
        <v>59</v>
      </c>
      <c r="B45" s="38">
        <v>43384</v>
      </c>
      <c r="C45" s="15" t="s">
        <v>48</v>
      </c>
      <c r="D45" s="16" t="s">
        <v>104</v>
      </c>
      <c r="E45" s="15" t="s">
        <v>96</v>
      </c>
      <c r="F45" s="21" t="s">
        <v>67</v>
      </c>
      <c r="G45" s="47">
        <v>25</v>
      </c>
      <c r="H45" s="47" t="s">
        <v>45</v>
      </c>
      <c r="I45" s="48">
        <v>17</v>
      </c>
      <c r="J45" s="48">
        <v>25</v>
      </c>
      <c r="K45" s="48" t="s">
        <v>46</v>
      </c>
      <c r="L45" s="49">
        <v>20</v>
      </c>
      <c r="M45" s="49">
        <v>34</v>
      </c>
      <c r="N45" s="49" t="s">
        <v>46</v>
      </c>
      <c r="O45" s="49">
        <v>32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84</v>
      </c>
      <c r="W45" s="49" t="s">
        <v>46</v>
      </c>
      <c r="X45" s="49">
        <f t="shared" si="10"/>
        <v>69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6</v>
      </c>
      <c r="D52" s="116">
        <v>6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18</v>
      </c>
      <c r="K52" s="79"/>
      <c r="L52" s="80"/>
      <c r="M52" s="72">
        <v>18</v>
      </c>
      <c r="N52" s="73"/>
      <c r="O52" s="74"/>
      <c r="P52" s="72">
        <v>1</v>
      </c>
      <c r="Q52" s="73"/>
      <c r="R52" s="74"/>
      <c r="S52" s="75">
        <f t="shared" ref="S52:S63" si="12">M52-P52</f>
        <v>17</v>
      </c>
      <c r="T52" s="76"/>
      <c r="U52" s="77"/>
      <c r="V52" s="72">
        <v>472</v>
      </c>
      <c r="W52" s="73"/>
      <c r="X52" s="74"/>
      <c r="Y52" s="31">
        <v>286</v>
      </c>
      <c r="Z52" s="117">
        <f t="shared" ref="Z52:Z63" si="13">V52-Y52</f>
        <v>186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6</v>
      </c>
      <c r="AE52" s="27">
        <f t="shared" si="14"/>
        <v>6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18</v>
      </c>
      <c r="AJ52" s="27">
        <f>P52</f>
        <v>1</v>
      </c>
      <c r="AK52" s="22">
        <f>J52</f>
        <v>18</v>
      </c>
    </row>
    <row r="53" spans="1:37" x14ac:dyDescent="0.2">
      <c r="A53" s="53">
        <v>2</v>
      </c>
      <c r="B53" s="71" t="s">
        <v>103</v>
      </c>
      <c r="C53" s="54">
        <v>6</v>
      </c>
      <c r="D53" s="116">
        <v>4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14</v>
      </c>
      <c r="K53" s="79"/>
      <c r="L53" s="80"/>
      <c r="M53" s="72">
        <v>15</v>
      </c>
      <c r="N53" s="73"/>
      <c r="O53" s="74"/>
      <c r="P53" s="72">
        <v>5</v>
      </c>
      <c r="Q53" s="73"/>
      <c r="R53" s="74"/>
      <c r="S53" s="75">
        <f t="shared" si="12"/>
        <v>10</v>
      </c>
      <c r="T53" s="76"/>
      <c r="U53" s="77"/>
      <c r="V53" s="72">
        <v>366</v>
      </c>
      <c r="W53" s="73"/>
      <c r="X53" s="74"/>
      <c r="Y53" s="31">
        <v>346</v>
      </c>
      <c r="Z53" s="117">
        <f t="shared" si="13"/>
        <v>20</v>
      </c>
      <c r="AB53" s="28">
        <f t="shared" si="14"/>
        <v>2</v>
      </c>
      <c r="AC53" s="29" t="str">
        <f t="shared" si="14"/>
        <v>Visconti</v>
      </c>
      <c r="AD53" s="29">
        <f t="shared" si="14"/>
        <v>6</v>
      </c>
      <c r="AE53" s="29">
        <f t="shared" si="14"/>
        <v>4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15</v>
      </c>
      <c r="AJ53" s="29">
        <f>P53</f>
        <v>5</v>
      </c>
      <c r="AK53" s="30">
        <f>J53</f>
        <v>14</v>
      </c>
    </row>
    <row r="54" spans="1:37" x14ac:dyDescent="0.2">
      <c r="A54" s="53">
        <v>3</v>
      </c>
      <c r="B54" s="70" t="s">
        <v>93</v>
      </c>
      <c r="C54" s="54">
        <v>6</v>
      </c>
      <c r="D54" s="116">
        <v>4</v>
      </c>
      <c r="E54" s="116">
        <v>1</v>
      </c>
      <c r="F54" s="116">
        <v>0</v>
      </c>
      <c r="G54" s="81">
        <v>1</v>
      </c>
      <c r="H54" s="82"/>
      <c r="I54" s="83"/>
      <c r="J54" s="78">
        <f t="shared" si="11"/>
        <v>14</v>
      </c>
      <c r="K54" s="79"/>
      <c r="L54" s="80"/>
      <c r="M54" s="72">
        <v>16</v>
      </c>
      <c r="N54" s="73"/>
      <c r="O54" s="74"/>
      <c r="P54" s="72">
        <v>7</v>
      </c>
      <c r="Q54" s="73"/>
      <c r="R54" s="74"/>
      <c r="S54" s="75">
        <f t="shared" si="12"/>
        <v>9</v>
      </c>
      <c r="T54" s="76"/>
      <c r="U54" s="77"/>
      <c r="V54" s="72">
        <v>525</v>
      </c>
      <c r="W54" s="73"/>
      <c r="X54" s="74"/>
      <c r="Y54" s="31">
        <v>433</v>
      </c>
      <c r="Z54" s="117">
        <f t="shared" si="13"/>
        <v>92</v>
      </c>
      <c r="AB54" s="28">
        <f t="shared" si="14"/>
        <v>3</v>
      </c>
      <c r="AC54" s="27" t="str">
        <f t="shared" si="14"/>
        <v>Caravanne PT</v>
      </c>
      <c r="AD54" s="29">
        <f t="shared" si="14"/>
        <v>6</v>
      </c>
      <c r="AE54" s="29">
        <f t="shared" si="14"/>
        <v>4</v>
      </c>
      <c r="AF54" s="29">
        <f t="shared" si="14"/>
        <v>1</v>
      </c>
      <c r="AG54" s="29">
        <f t="shared" si="14"/>
        <v>0</v>
      </c>
      <c r="AH54" s="29">
        <f>G54</f>
        <v>1</v>
      </c>
      <c r="AI54" s="29">
        <f>M54</f>
        <v>16</v>
      </c>
      <c r="AJ54" s="29">
        <f>P54</f>
        <v>7</v>
      </c>
      <c r="AK54" s="30">
        <f>J54</f>
        <v>14</v>
      </c>
    </row>
    <row r="55" spans="1:37" x14ac:dyDescent="0.2">
      <c r="A55" s="53">
        <v>4</v>
      </c>
      <c r="B55" s="70" t="s">
        <v>100</v>
      </c>
      <c r="C55" s="54">
        <v>6</v>
      </c>
      <c r="D55" s="116">
        <v>4</v>
      </c>
      <c r="E55" s="116">
        <v>1</v>
      </c>
      <c r="F55" s="116">
        <v>0</v>
      </c>
      <c r="G55" s="81">
        <v>1</v>
      </c>
      <c r="H55" s="82"/>
      <c r="I55" s="83"/>
      <c r="J55" s="78">
        <f t="shared" si="11"/>
        <v>14</v>
      </c>
      <c r="K55" s="79"/>
      <c r="L55" s="80"/>
      <c r="M55" s="72">
        <v>14</v>
      </c>
      <c r="N55" s="73"/>
      <c r="O55" s="74"/>
      <c r="P55" s="72">
        <v>6</v>
      </c>
      <c r="Q55" s="73"/>
      <c r="R55" s="74"/>
      <c r="S55" s="75">
        <f t="shared" si="12"/>
        <v>8</v>
      </c>
      <c r="T55" s="76"/>
      <c r="U55" s="77"/>
      <c r="V55" s="72">
        <v>478</v>
      </c>
      <c r="W55" s="73"/>
      <c r="X55" s="74"/>
      <c r="Y55" s="31">
        <v>378</v>
      </c>
      <c r="Z55" s="117">
        <f t="shared" si="13"/>
        <v>100</v>
      </c>
      <c r="AB55" s="28">
        <f t="shared" si="14"/>
        <v>4</v>
      </c>
      <c r="AC55" s="29" t="str">
        <f t="shared" si="14"/>
        <v>Picanol VT</v>
      </c>
      <c r="AD55" s="29">
        <f t="shared" si="14"/>
        <v>6</v>
      </c>
      <c r="AE55" s="29">
        <f t="shared" si="14"/>
        <v>4</v>
      </c>
      <c r="AF55" s="29">
        <f t="shared" si="14"/>
        <v>1</v>
      </c>
      <c r="AG55" s="29">
        <f t="shared" si="14"/>
        <v>0</v>
      </c>
      <c r="AH55" s="27">
        <f t="shared" si="14"/>
        <v>1</v>
      </c>
      <c r="AI55" s="27">
        <f t="shared" ref="AI55:AI63" si="15">M55</f>
        <v>14</v>
      </c>
      <c r="AJ55" s="27">
        <f t="shared" ref="AJ55:AJ63" si="16">P55</f>
        <v>6</v>
      </c>
      <c r="AK55" s="22">
        <f t="shared" ref="AK55:AK63" si="17">J55</f>
        <v>14</v>
      </c>
    </row>
    <row r="56" spans="1:37" x14ac:dyDescent="0.2">
      <c r="A56" s="53">
        <v>5</v>
      </c>
      <c r="B56" s="70" t="s">
        <v>104</v>
      </c>
      <c r="C56" s="54">
        <v>6</v>
      </c>
      <c r="D56" s="116">
        <v>3</v>
      </c>
      <c r="E56" s="116">
        <v>1</v>
      </c>
      <c r="F56" s="116">
        <v>0</v>
      </c>
      <c r="G56" s="81">
        <v>2</v>
      </c>
      <c r="H56" s="82"/>
      <c r="I56" s="83"/>
      <c r="J56" s="78">
        <f t="shared" si="11"/>
        <v>11</v>
      </c>
      <c r="K56" s="79"/>
      <c r="L56" s="80"/>
      <c r="M56" s="72">
        <v>13</v>
      </c>
      <c r="N56" s="73"/>
      <c r="O56" s="74"/>
      <c r="P56" s="72">
        <v>8</v>
      </c>
      <c r="Q56" s="73"/>
      <c r="R56" s="74"/>
      <c r="S56" s="75">
        <f t="shared" si="12"/>
        <v>5</v>
      </c>
      <c r="T56" s="76"/>
      <c r="U56" s="77"/>
      <c r="V56" s="72">
        <v>458</v>
      </c>
      <c r="W56" s="73"/>
      <c r="X56" s="74"/>
      <c r="Y56" s="31">
        <v>434</v>
      </c>
      <c r="Z56" s="117">
        <f t="shared" si="13"/>
        <v>24</v>
      </c>
      <c r="AB56" s="26">
        <f t="shared" si="14"/>
        <v>5</v>
      </c>
      <c r="AC56" s="27" t="str">
        <f t="shared" si="14"/>
        <v>Kocherke</v>
      </c>
      <c r="AD56" s="27">
        <f t="shared" si="14"/>
        <v>6</v>
      </c>
      <c r="AE56" s="27">
        <f t="shared" si="14"/>
        <v>3</v>
      </c>
      <c r="AF56" s="27">
        <f t="shared" si="14"/>
        <v>1</v>
      </c>
      <c r="AG56" s="27">
        <f t="shared" si="14"/>
        <v>0</v>
      </c>
      <c r="AH56" s="29">
        <f t="shared" si="14"/>
        <v>2</v>
      </c>
      <c r="AI56" s="29">
        <f t="shared" si="15"/>
        <v>13</v>
      </c>
      <c r="AJ56" s="29">
        <f t="shared" si="16"/>
        <v>8</v>
      </c>
      <c r="AK56" s="30">
        <f t="shared" si="17"/>
        <v>11</v>
      </c>
    </row>
    <row r="57" spans="1:37" x14ac:dyDescent="0.2">
      <c r="A57" s="53">
        <v>6</v>
      </c>
      <c r="B57" s="71" t="s">
        <v>101</v>
      </c>
      <c r="C57" s="54">
        <v>6</v>
      </c>
      <c r="D57" s="116">
        <v>2</v>
      </c>
      <c r="E57" s="116">
        <v>0</v>
      </c>
      <c r="F57" s="116">
        <v>3</v>
      </c>
      <c r="G57" s="81">
        <v>1</v>
      </c>
      <c r="H57" s="82"/>
      <c r="I57" s="83"/>
      <c r="J57" s="78">
        <f t="shared" si="11"/>
        <v>9</v>
      </c>
      <c r="K57" s="79"/>
      <c r="L57" s="80"/>
      <c r="M57" s="72">
        <v>11</v>
      </c>
      <c r="N57" s="73"/>
      <c r="O57" s="74"/>
      <c r="P57" s="72">
        <v>12</v>
      </c>
      <c r="Q57" s="73"/>
      <c r="R57" s="74"/>
      <c r="S57" s="75">
        <f t="shared" si="12"/>
        <v>-1</v>
      </c>
      <c r="T57" s="76"/>
      <c r="U57" s="77"/>
      <c r="V57" s="120">
        <v>489</v>
      </c>
      <c r="W57" s="73"/>
      <c r="X57" s="74"/>
      <c r="Y57" s="31">
        <v>491</v>
      </c>
      <c r="Z57" s="117">
        <f t="shared" si="13"/>
        <v>-2</v>
      </c>
      <c r="AB57" s="26">
        <f t="shared" si="14"/>
        <v>6</v>
      </c>
      <c r="AC57" s="29" t="str">
        <f t="shared" si="14"/>
        <v>TLL Moorsele</v>
      </c>
      <c r="AD57" s="27">
        <f t="shared" si="14"/>
        <v>6</v>
      </c>
      <c r="AE57" s="27">
        <f t="shared" si="14"/>
        <v>2</v>
      </c>
      <c r="AF57" s="27">
        <f t="shared" si="14"/>
        <v>0</v>
      </c>
      <c r="AG57" s="27">
        <f t="shared" si="14"/>
        <v>3</v>
      </c>
      <c r="AH57" s="29">
        <f t="shared" si="14"/>
        <v>1</v>
      </c>
      <c r="AI57" s="29">
        <f t="shared" si="15"/>
        <v>11</v>
      </c>
      <c r="AJ57" s="29">
        <f t="shared" si="16"/>
        <v>12</v>
      </c>
      <c r="AK57" s="30">
        <f t="shared" si="17"/>
        <v>9</v>
      </c>
    </row>
    <row r="58" spans="1:37" x14ac:dyDescent="0.2">
      <c r="A58" s="53">
        <v>7</v>
      </c>
      <c r="B58" s="71" t="s">
        <v>95</v>
      </c>
      <c r="C58" s="84">
        <v>5</v>
      </c>
      <c r="D58" s="116">
        <v>2</v>
      </c>
      <c r="E58" s="116">
        <v>0</v>
      </c>
      <c r="F58" s="116">
        <v>0</v>
      </c>
      <c r="G58" s="81">
        <v>3</v>
      </c>
      <c r="H58" s="82"/>
      <c r="I58" s="83"/>
      <c r="J58" s="78">
        <f t="shared" si="11"/>
        <v>6</v>
      </c>
      <c r="K58" s="79"/>
      <c r="L58" s="80"/>
      <c r="M58" s="72">
        <v>8</v>
      </c>
      <c r="N58" s="73"/>
      <c r="O58" s="74"/>
      <c r="P58" s="72">
        <v>10</v>
      </c>
      <c r="Q58" s="73"/>
      <c r="R58" s="74"/>
      <c r="S58" s="75">
        <f t="shared" si="12"/>
        <v>-2</v>
      </c>
      <c r="T58" s="76"/>
      <c r="U58" s="77"/>
      <c r="V58" s="120">
        <v>361</v>
      </c>
      <c r="W58" s="73"/>
      <c r="X58" s="74"/>
      <c r="Y58" s="31">
        <v>400</v>
      </c>
      <c r="Z58" s="117">
        <f t="shared" si="13"/>
        <v>-39</v>
      </c>
      <c r="AB58" s="26">
        <f t="shared" si="14"/>
        <v>7</v>
      </c>
      <c r="AC58" s="27" t="str">
        <f t="shared" si="14"/>
        <v>Casa Mundo</v>
      </c>
      <c r="AD58" s="27">
        <f t="shared" si="14"/>
        <v>5</v>
      </c>
      <c r="AE58" s="27">
        <f t="shared" si="14"/>
        <v>2</v>
      </c>
      <c r="AF58" s="27">
        <f t="shared" si="14"/>
        <v>0</v>
      </c>
      <c r="AG58" s="27">
        <f t="shared" si="14"/>
        <v>0</v>
      </c>
      <c r="AH58" s="27">
        <f t="shared" si="14"/>
        <v>3</v>
      </c>
      <c r="AI58" s="27">
        <f t="shared" si="15"/>
        <v>8</v>
      </c>
      <c r="AJ58" s="27">
        <f t="shared" si="16"/>
        <v>10</v>
      </c>
      <c r="AK58" s="22">
        <f t="shared" si="17"/>
        <v>6</v>
      </c>
    </row>
    <row r="59" spans="1:37" x14ac:dyDescent="0.2">
      <c r="A59" s="53">
        <v>8</v>
      </c>
      <c r="B59" s="71" t="s">
        <v>96</v>
      </c>
      <c r="C59" s="84">
        <v>5</v>
      </c>
      <c r="D59" s="116">
        <v>1</v>
      </c>
      <c r="E59" s="116">
        <v>1</v>
      </c>
      <c r="F59" s="116">
        <v>0</v>
      </c>
      <c r="G59" s="81">
        <v>3</v>
      </c>
      <c r="H59" s="82"/>
      <c r="I59" s="83"/>
      <c r="J59" s="78">
        <f t="shared" si="11"/>
        <v>5</v>
      </c>
      <c r="K59" s="79"/>
      <c r="L59" s="80"/>
      <c r="M59" s="72">
        <v>8</v>
      </c>
      <c r="N59" s="73"/>
      <c r="O59" s="74"/>
      <c r="P59" s="72">
        <v>12</v>
      </c>
      <c r="Q59" s="73"/>
      <c r="R59" s="74"/>
      <c r="S59" s="75">
        <f t="shared" si="12"/>
        <v>-4</v>
      </c>
      <c r="T59" s="76"/>
      <c r="U59" s="77"/>
      <c r="V59" s="120">
        <v>443</v>
      </c>
      <c r="W59" s="73"/>
      <c r="X59" s="74"/>
      <c r="Y59" s="31">
        <v>455</v>
      </c>
      <c r="Z59" s="117">
        <f t="shared" si="13"/>
        <v>-12</v>
      </c>
      <c r="AB59" s="26">
        <f t="shared" si="14"/>
        <v>8</v>
      </c>
      <c r="AC59" s="27" t="str">
        <f t="shared" si="14"/>
        <v>Aalbeke</v>
      </c>
      <c r="AD59" s="27">
        <f t="shared" si="14"/>
        <v>5</v>
      </c>
      <c r="AE59" s="27">
        <f t="shared" si="14"/>
        <v>1</v>
      </c>
      <c r="AF59" s="27">
        <f t="shared" si="14"/>
        <v>1</v>
      </c>
      <c r="AG59" s="27">
        <f t="shared" si="14"/>
        <v>0</v>
      </c>
      <c r="AH59" s="29">
        <f t="shared" si="14"/>
        <v>3</v>
      </c>
      <c r="AI59" s="29">
        <f t="shared" si="15"/>
        <v>8</v>
      </c>
      <c r="AJ59" s="29">
        <f t="shared" si="16"/>
        <v>12</v>
      </c>
      <c r="AK59" s="30">
        <f t="shared" si="17"/>
        <v>5</v>
      </c>
    </row>
    <row r="60" spans="1:37" x14ac:dyDescent="0.2">
      <c r="A60" s="53">
        <v>9</v>
      </c>
      <c r="B60" s="71" t="s">
        <v>99</v>
      </c>
      <c r="C60" s="54">
        <v>6</v>
      </c>
      <c r="D60" s="116">
        <v>0</v>
      </c>
      <c r="E60" s="116">
        <v>2</v>
      </c>
      <c r="F60" s="116">
        <v>1</v>
      </c>
      <c r="G60" s="81">
        <v>3</v>
      </c>
      <c r="H60" s="82"/>
      <c r="I60" s="83"/>
      <c r="J60" s="78">
        <f t="shared" si="11"/>
        <v>5</v>
      </c>
      <c r="K60" s="79"/>
      <c r="L60" s="80"/>
      <c r="M60" s="72">
        <v>7</v>
      </c>
      <c r="N60" s="73"/>
      <c r="O60" s="74"/>
      <c r="P60" s="72">
        <v>14</v>
      </c>
      <c r="Q60" s="73"/>
      <c r="R60" s="74"/>
      <c r="S60" s="75">
        <f t="shared" si="12"/>
        <v>-7</v>
      </c>
      <c r="T60" s="76"/>
      <c r="U60" s="77"/>
      <c r="V60" s="120">
        <v>475</v>
      </c>
      <c r="W60" s="73"/>
      <c r="X60" s="74"/>
      <c r="Y60" s="31">
        <v>547</v>
      </c>
      <c r="Z60" s="117">
        <f t="shared" si="13"/>
        <v>-72</v>
      </c>
      <c r="AB60" s="26">
        <f t="shared" si="14"/>
        <v>9</v>
      </c>
      <c r="AC60" s="27" t="str">
        <f t="shared" si="14"/>
        <v>BNP Par. Fortis</v>
      </c>
      <c r="AD60" s="27">
        <f t="shared" si="14"/>
        <v>6</v>
      </c>
      <c r="AE60" s="27">
        <f t="shared" si="14"/>
        <v>0</v>
      </c>
      <c r="AF60" s="27">
        <f t="shared" si="14"/>
        <v>2</v>
      </c>
      <c r="AG60" s="27">
        <f t="shared" si="14"/>
        <v>1</v>
      </c>
      <c r="AH60" s="29">
        <f t="shared" si="14"/>
        <v>3</v>
      </c>
      <c r="AI60" s="29">
        <f t="shared" si="15"/>
        <v>7</v>
      </c>
      <c r="AJ60" s="29">
        <f t="shared" si="16"/>
        <v>14</v>
      </c>
      <c r="AK60" s="30">
        <f t="shared" si="17"/>
        <v>5</v>
      </c>
    </row>
    <row r="61" spans="1:37" x14ac:dyDescent="0.2">
      <c r="A61" s="53">
        <v>10</v>
      </c>
      <c r="B61" s="71" t="s">
        <v>98</v>
      </c>
      <c r="C61" s="54">
        <v>6</v>
      </c>
      <c r="D61" s="54">
        <v>1</v>
      </c>
      <c r="E61" s="116">
        <v>0</v>
      </c>
      <c r="F61" s="116">
        <v>2</v>
      </c>
      <c r="G61" s="81">
        <v>3</v>
      </c>
      <c r="H61" s="82"/>
      <c r="I61" s="83"/>
      <c r="J61" s="78">
        <f t="shared" si="11"/>
        <v>5</v>
      </c>
      <c r="K61" s="79"/>
      <c r="L61" s="80"/>
      <c r="M61" s="72">
        <v>8</v>
      </c>
      <c r="N61" s="73"/>
      <c r="O61" s="74"/>
      <c r="P61" s="72">
        <v>16</v>
      </c>
      <c r="Q61" s="73"/>
      <c r="R61" s="74"/>
      <c r="S61" s="75">
        <f t="shared" si="12"/>
        <v>-8</v>
      </c>
      <c r="T61" s="76"/>
      <c r="U61" s="77"/>
      <c r="V61" s="72">
        <v>458</v>
      </c>
      <c r="W61" s="73"/>
      <c r="X61" s="74"/>
      <c r="Y61" s="31">
        <v>553</v>
      </c>
      <c r="Z61" s="117">
        <f t="shared" si="13"/>
        <v>-95</v>
      </c>
      <c r="AB61" s="28">
        <f t="shared" si="14"/>
        <v>10</v>
      </c>
      <c r="AC61" s="29" t="str">
        <f t="shared" si="14"/>
        <v>RVW Waregem</v>
      </c>
      <c r="AD61" s="29">
        <f t="shared" si="14"/>
        <v>6</v>
      </c>
      <c r="AE61" s="29">
        <f t="shared" si="14"/>
        <v>1</v>
      </c>
      <c r="AF61" s="29">
        <f t="shared" si="14"/>
        <v>0</v>
      </c>
      <c r="AG61" s="29">
        <f t="shared" si="14"/>
        <v>2</v>
      </c>
      <c r="AH61" s="27">
        <f t="shared" si="14"/>
        <v>3</v>
      </c>
      <c r="AI61" s="27">
        <f t="shared" si="15"/>
        <v>8</v>
      </c>
      <c r="AJ61" s="27">
        <f t="shared" si="16"/>
        <v>16</v>
      </c>
      <c r="AK61" s="22">
        <f t="shared" si="17"/>
        <v>5</v>
      </c>
    </row>
    <row r="62" spans="1:37" x14ac:dyDescent="0.2">
      <c r="A62" s="53">
        <v>11</v>
      </c>
      <c r="B62" s="71" t="s">
        <v>105</v>
      </c>
      <c r="C62" s="126">
        <v>5</v>
      </c>
      <c r="D62" s="116">
        <v>0</v>
      </c>
      <c r="E62" s="116">
        <v>0</v>
      </c>
      <c r="F62" s="116">
        <v>1</v>
      </c>
      <c r="G62" s="81">
        <v>4</v>
      </c>
      <c r="H62" s="82"/>
      <c r="I62" s="83"/>
      <c r="J62" s="78">
        <f t="shared" si="11"/>
        <v>1</v>
      </c>
      <c r="K62" s="79"/>
      <c r="L62" s="80"/>
      <c r="M62" s="72">
        <v>2</v>
      </c>
      <c r="N62" s="73"/>
      <c r="O62" s="74"/>
      <c r="P62" s="72">
        <v>15</v>
      </c>
      <c r="Q62" s="73"/>
      <c r="R62" s="74"/>
      <c r="S62" s="75">
        <f t="shared" si="12"/>
        <v>-13</v>
      </c>
      <c r="T62" s="76"/>
      <c r="U62" s="77"/>
      <c r="V62" s="120">
        <v>300</v>
      </c>
      <c r="W62" s="73"/>
      <c r="X62" s="74"/>
      <c r="Y62" s="31">
        <v>405</v>
      </c>
      <c r="Z62" s="117">
        <f t="shared" si="13"/>
        <v>-105</v>
      </c>
      <c r="AB62" s="28">
        <f t="shared" si="14"/>
        <v>11</v>
      </c>
      <c r="AC62" s="27" t="str">
        <f t="shared" si="14"/>
        <v>Vlamvo</v>
      </c>
      <c r="AD62" s="29">
        <f t="shared" si="14"/>
        <v>5</v>
      </c>
      <c r="AE62" s="29">
        <f t="shared" si="14"/>
        <v>0</v>
      </c>
      <c r="AF62" s="29">
        <f t="shared" si="14"/>
        <v>0</v>
      </c>
      <c r="AG62" s="29">
        <f t="shared" si="14"/>
        <v>1</v>
      </c>
      <c r="AH62" s="29">
        <f t="shared" si="14"/>
        <v>4</v>
      </c>
      <c r="AI62" s="29">
        <f t="shared" si="15"/>
        <v>2</v>
      </c>
      <c r="AJ62" s="29">
        <f t="shared" si="16"/>
        <v>15</v>
      </c>
      <c r="AK62" s="30">
        <f t="shared" si="17"/>
        <v>1</v>
      </c>
    </row>
    <row r="63" spans="1:37" x14ac:dyDescent="0.2">
      <c r="A63" s="53">
        <v>12</v>
      </c>
      <c r="B63" s="71" t="s">
        <v>94</v>
      </c>
      <c r="C63" s="126">
        <v>5</v>
      </c>
      <c r="D63" s="116">
        <v>0</v>
      </c>
      <c r="E63" s="116">
        <v>0</v>
      </c>
      <c r="F63" s="116">
        <v>0</v>
      </c>
      <c r="G63" s="81">
        <v>5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15</v>
      </c>
      <c r="Q63" s="73"/>
      <c r="R63" s="74"/>
      <c r="S63" s="75">
        <f t="shared" si="12"/>
        <v>-14</v>
      </c>
      <c r="T63" s="76"/>
      <c r="U63" s="77"/>
      <c r="V63" s="120">
        <v>304</v>
      </c>
      <c r="W63" s="73"/>
      <c r="X63" s="74"/>
      <c r="Y63" s="31">
        <v>401</v>
      </c>
      <c r="Z63" s="117">
        <f t="shared" si="13"/>
        <v>-97</v>
      </c>
      <c r="AB63" s="28">
        <f t="shared" si="14"/>
        <v>12</v>
      </c>
      <c r="AC63" s="29" t="str">
        <f t="shared" si="14"/>
        <v>Amigo</v>
      </c>
      <c r="AD63" s="29">
        <f t="shared" si="14"/>
        <v>5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5</v>
      </c>
      <c r="AI63" s="29">
        <f t="shared" si="15"/>
        <v>1</v>
      </c>
      <c r="AJ63" s="29">
        <f t="shared" si="16"/>
        <v>15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C65" s="85"/>
      <c r="D65" s="86" t="s">
        <v>108</v>
      </c>
      <c r="V65" s="121"/>
    </row>
    <row r="66" spans="1:25" x14ac:dyDescent="0.2">
      <c r="C66" s="94"/>
      <c r="D66" s="86" t="s">
        <v>115</v>
      </c>
      <c r="R66" s="33"/>
      <c r="S66" s="33"/>
      <c r="T66" s="62"/>
      <c r="U66" s="32"/>
      <c r="V66" s="32"/>
      <c r="W66" s="61"/>
      <c r="X66" s="32"/>
      <c r="Y66" s="32"/>
    </row>
    <row r="67" spans="1:25" x14ac:dyDescent="0.2">
      <c r="A67" s="17"/>
      <c r="B67" s="18"/>
      <c r="C67" s="124"/>
      <c r="D67" s="36" t="s">
        <v>116</v>
      </c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27"/>
      <c r="D68" s="128" t="s">
        <v>114</v>
      </c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  <row r="70" spans="1:25" x14ac:dyDescent="0.2">
      <c r="D70" s="40"/>
    </row>
  </sheetData>
  <sortState ref="B17:Z28">
    <sortCondition descending="1" ref="J17:J28"/>
    <sortCondition descending="1" ref="S17:S28"/>
    <sortCondition descending="1" ref="Z17:Z28"/>
  </sortState>
  <mergeCells count="12">
    <mergeCell ref="V51:X51"/>
    <mergeCell ref="V16:X16"/>
    <mergeCell ref="G16:I16"/>
    <mergeCell ref="J16:L16"/>
    <mergeCell ref="M16:O16"/>
    <mergeCell ref="P16:R16"/>
    <mergeCell ref="S16:U16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AK68"/>
  <sheetViews>
    <sheetView topLeftCell="A34" workbookViewId="0">
      <selection activeCell="E70" sqref="E70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33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43395</v>
      </c>
      <c r="C5" s="44" t="s">
        <v>48</v>
      </c>
      <c r="D5" s="45" t="s">
        <v>40</v>
      </c>
      <c r="E5" s="44" t="s">
        <v>60</v>
      </c>
      <c r="F5" s="43" t="s">
        <v>67</v>
      </c>
      <c r="G5" s="47">
        <v>25</v>
      </c>
      <c r="H5" s="47" t="s">
        <v>45</v>
      </c>
      <c r="I5" s="48">
        <v>17</v>
      </c>
      <c r="J5" s="48">
        <v>26</v>
      </c>
      <c r="K5" s="48" t="s">
        <v>46</v>
      </c>
      <c r="L5" s="49">
        <v>24</v>
      </c>
      <c r="M5" s="49">
        <v>25</v>
      </c>
      <c r="N5" s="49" t="s">
        <v>46</v>
      </c>
      <c r="O5" s="49">
        <v>20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76</v>
      </c>
      <c r="W5" s="49" t="s">
        <v>46</v>
      </c>
      <c r="X5" s="49">
        <f>SUM(I5+L5+O5+R5+U5)</f>
        <v>61</v>
      </c>
      <c r="Y5" s="42"/>
    </row>
    <row r="6" spans="1:37" ht="18" x14ac:dyDescent="0.25">
      <c r="A6" s="11" t="s">
        <v>51</v>
      </c>
      <c r="B6" s="11">
        <v>43396</v>
      </c>
      <c r="C6" s="9" t="s">
        <v>54</v>
      </c>
      <c r="D6" s="45" t="s">
        <v>50</v>
      </c>
      <c r="E6" s="9" t="s">
        <v>42</v>
      </c>
      <c r="F6" s="43" t="s">
        <v>65</v>
      </c>
      <c r="G6" s="47">
        <v>15</v>
      </c>
      <c r="H6" s="47" t="s">
        <v>45</v>
      </c>
      <c r="I6" s="48">
        <v>25</v>
      </c>
      <c r="J6" s="48">
        <v>11</v>
      </c>
      <c r="K6" s="48" t="s">
        <v>46</v>
      </c>
      <c r="L6" s="49">
        <v>25</v>
      </c>
      <c r="M6" s="49">
        <v>18</v>
      </c>
      <c r="N6" s="49" t="s">
        <v>46</v>
      </c>
      <c r="O6" s="49">
        <v>25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44</v>
      </c>
      <c r="W6" s="49" t="s">
        <v>46</v>
      </c>
      <c r="X6" s="49">
        <f t="shared" ref="X6:X10" si="1">SUM(I6+L6+O6+R6+U6)</f>
        <v>75</v>
      </c>
      <c r="Y6" s="42"/>
    </row>
    <row r="7" spans="1:37" ht="18" x14ac:dyDescent="0.25">
      <c r="A7" s="11" t="s">
        <v>57</v>
      </c>
      <c r="B7" s="11">
        <v>43397</v>
      </c>
      <c r="C7" s="9" t="s">
        <v>61</v>
      </c>
      <c r="D7" s="45" t="s">
        <v>56</v>
      </c>
      <c r="E7" s="9" t="s">
        <v>49</v>
      </c>
      <c r="F7" s="43" t="s">
        <v>65</v>
      </c>
      <c r="G7" s="47">
        <v>19</v>
      </c>
      <c r="H7" s="47" t="s">
        <v>45</v>
      </c>
      <c r="I7" s="48">
        <v>25</v>
      </c>
      <c r="J7" s="48">
        <v>14</v>
      </c>
      <c r="K7" s="48" t="s">
        <v>46</v>
      </c>
      <c r="L7" s="49">
        <v>25</v>
      </c>
      <c r="M7" s="49">
        <v>11</v>
      </c>
      <c r="N7" s="49" t="s">
        <v>46</v>
      </c>
      <c r="O7" s="49">
        <v>25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44</v>
      </c>
      <c r="W7" s="49" t="s">
        <v>46</v>
      </c>
      <c r="X7" s="49">
        <f t="shared" si="1"/>
        <v>75</v>
      </c>
      <c r="Y7" s="42"/>
    </row>
    <row r="8" spans="1:37" ht="18" x14ac:dyDescent="0.25">
      <c r="A8" s="11" t="s">
        <v>57</v>
      </c>
      <c r="B8" s="112">
        <v>43439</v>
      </c>
      <c r="C8" s="9" t="s">
        <v>48</v>
      </c>
      <c r="D8" s="16" t="s">
        <v>58</v>
      </c>
      <c r="E8" s="9" t="s">
        <v>53</v>
      </c>
      <c r="F8" s="92" t="s">
        <v>76</v>
      </c>
      <c r="G8" s="47">
        <v>17</v>
      </c>
      <c r="H8" s="47" t="s">
        <v>45</v>
      </c>
      <c r="I8" s="48">
        <v>25</v>
      </c>
      <c r="J8" s="48">
        <v>25</v>
      </c>
      <c r="K8" s="48" t="s">
        <v>46</v>
      </c>
      <c r="L8" s="49">
        <v>15</v>
      </c>
      <c r="M8" s="49">
        <v>23</v>
      </c>
      <c r="N8" s="49" t="s">
        <v>46</v>
      </c>
      <c r="O8" s="49">
        <v>25</v>
      </c>
      <c r="P8" s="49">
        <v>25</v>
      </c>
      <c r="Q8" s="49" t="s">
        <v>46</v>
      </c>
      <c r="R8" s="49">
        <v>22</v>
      </c>
      <c r="S8" s="49"/>
      <c r="T8" s="49" t="s">
        <v>46</v>
      </c>
      <c r="U8" s="49"/>
      <c r="V8" s="49">
        <f t="shared" si="0"/>
        <v>90</v>
      </c>
      <c r="W8" s="49" t="s">
        <v>46</v>
      </c>
      <c r="X8" s="49">
        <f t="shared" si="1"/>
        <v>87</v>
      </c>
      <c r="Y8" s="91" t="s">
        <v>89</v>
      </c>
    </row>
    <row r="9" spans="1:37" ht="18" x14ac:dyDescent="0.25">
      <c r="A9" s="11" t="s">
        <v>59</v>
      </c>
      <c r="B9" s="11">
        <v>43398</v>
      </c>
      <c r="C9" s="9" t="s">
        <v>54</v>
      </c>
      <c r="D9" s="16" t="s">
        <v>44</v>
      </c>
      <c r="E9" s="15" t="s">
        <v>39</v>
      </c>
      <c r="F9" s="21" t="s">
        <v>67</v>
      </c>
      <c r="G9" s="47">
        <v>25</v>
      </c>
      <c r="H9" s="47" t="s">
        <v>45</v>
      </c>
      <c r="I9" s="48">
        <v>21</v>
      </c>
      <c r="J9" s="48">
        <v>25</v>
      </c>
      <c r="K9" s="48" t="s">
        <v>46</v>
      </c>
      <c r="L9" s="49">
        <v>17</v>
      </c>
      <c r="M9" s="49">
        <v>25</v>
      </c>
      <c r="N9" s="49" t="s">
        <v>46</v>
      </c>
      <c r="O9" s="49">
        <v>15</v>
      </c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75</v>
      </c>
      <c r="W9" s="49" t="s">
        <v>46</v>
      </c>
      <c r="X9" s="49">
        <f t="shared" si="1"/>
        <v>53</v>
      </c>
      <c r="Y9" s="42"/>
    </row>
    <row r="10" spans="1:37" ht="18" x14ac:dyDescent="0.25">
      <c r="A10" s="35" t="s">
        <v>59</v>
      </c>
      <c r="B10" s="38">
        <v>43398</v>
      </c>
      <c r="C10" s="15" t="s">
        <v>54</v>
      </c>
      <c r="D10" s="16" t="s">
        <v>41</v>
      </c>
      <c r="E10" s="15" t="s">
        <v>55</v>
      </c>
      <c r="F10" s="21" t="s">
        <v>65</v>
      </c>
      <c r="G10" s="47">
        <v>18</v>
      </c>
      <c r="H10" s="47" t="s">
        <v>45</v>
      </c>
      <c r="I10" s="48">
        <v>25</v>
      </c>
      <c r="J10" s="48">
        <v>18</v>
      </c>
      <c r="K10" s="48" t="s">
        <v>46</v>
      </c>
      <c r="L10" s="49">
        <v>25</v>
      </c>
      <c r="M10" s="49">
        <v>22</v>
      </c>
      <c r="N10" s="49" t="s">
        <v>46</v>
      </c>
      <c r="O10" s="49">
        <v>25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58</v>
      </c>
      <c r="W10" s="49" t="s">
        <v>46</v>
      </c>
      <c r="X10" s="49">
        <f t="shared" si="1"/>
        <v>75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96" t="s">
        <v>8</v>
      </c>
      <c r="C16" s="96" t="s">
        <v>9</v>
      </c>
      <c r="D16" s="96" t="s">
        <v>14</v>
      </c>
      <c r="E16" s="96" t="s">
        <v>15</v>
      </c>
      <c r="F16" s="96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96" t="s">
        <v>12</v>
      </c>
      <c r="Z16" s="95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7</v>
      </c>
      <c r="D17" s="97">
        <v>6</v>
      </c>
      <c r="E17" s="97">
        <v>1</v>
      </c>
      <c r="F17" s="97">
        <v>0</v>
      </c>
      <c r="G17" s="81">
        <v>0</v>
      </c>
      <c r="H17" s="82"/>
      <c r="I17" s="83"/>
      <c r="J17" s="78">
        <f t="shared" ref="J17:J28" si="2">(D17*3)+(E17*2)+(F17*1)</f>
        <v>20</v>
      </c>
      <c r="K17" s="79"/>
      <c r="L17" s="80"/>
      <c r="M17" s="72">
        <v>20</v>
      </c>
      <c r="N17" s="73"/>
      <c r="O17" s="74"/>
      <c r="P17" s="72">
        <v>5</v>
      </c>
      <c r="Q17" s="73"/>
      <c r="R17" s="74"/>
      <c r="S17" s="75">
        <f t="shared" ref="S17:S28" si="3">M17-P17</f>
        <v>15</v>
      </c>
      <c r="T17" s="76"/>
      <c r="U17" s="77"/>
      <c r="V17" s="72">
        <v>596</v>
      </c>
      <c r="W17" s="73"/>
      <c r="X17" s="74"/>
      <c r="Y17" s="31">
        <v>491</v>
      </c>
      <c r="Z17" s="95">
        <f t="shared" ref="Z17:Z28" si="4">V17-Y17</f>
        <v>105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7</v>
      </c>
      <c r="AE17" s="27">
        <f t="shared" si="5"/>
        <v>6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20</v>
      </c>
      <c r="AJ17" s="27">
        <f>P17</f>
        <v>5</v>
      </c>
      <c r="AK17" s="22">
        <f>J17</f>
        <v>20</v>
      </c>
    </row>
    <row r="18" spans="1:37" x14ac:dyDescent="0.2">
      <c r="A18" s="53">
        <v>2</v>
      </c>
      <c r="B18" s="70" t="s">
        <v>42</v>
      </c>
      <c r="C18" s="54">
        <v>7</v>
      </c>
      <c r="D18" s="97">
        <v>6</v>
      </c>
      <c r="E18" s="97">
        <v>0</v>
      </c>
      <c r="F18" s="97">
        <v>1</v>
      </c>
      <c r="G18" s="81">
        <v>0</v>
      </c>
      <c r="H18" s="82"/>
      <c r="I18" s="83"/>
      <c r="J18" s="78">
        <f t="shared" si="2"/>
        <v>19</v>
      </c>
      <c r="K18" s="79"/>
      <c r="L18" s="80"/>
      <c r="M18" s="72">
        <v>20</v>
      </c>
      <c r="N18" s="73"/>
      <c r="O18" s="74"/>
      <c r="P18" s="72">
        <v>3</v>
      </c>
      <c r="Q18" s="73"/>
      <c r="R18" s="74"/>
      <c r="S18" s="75">
        <f t="shared" si="3"/>
        <v>17</v>
      </c>
      <c r="T18" s="76"/>
      <c r="U18" s="77"/>
      <c r="V18" s="72">
        <v>553</v>
      </c>
      <c r="W18" s="73"/>
      <c r="X18" s="74"/>
      <c r="Y18" s="31">
        <v>281</v>
      </c>
      <c r="Z18" s="95">
        <f t="shared" si="4"/>
        <v>272</v>
      </c>
      <c r="AB18" s="28">
        <f t="shared" si="5"/>
        <v>2</v>
      </c>
      <c r="AC18" s="29" t="str">
        <f t="shared" si="5"/>
        <v>Rookies</v>
      </c>
      <c r="AD18" s="29">
        <f t="shared" si="5"/>
        <v>7</v>
      </c>
      <c r="AE18" s="29">
        <f t="shared" si="5"/>
        <v>6</v>
      </c>
      <c r="AF18" s="29">
        <f t="shared" si="5"/>
        <v>0</v>
      </c>
      <c r="AG18" s="29">
        <f t="shared" si="5"/>
        <v>1</v>
      </c>
      <c r="AH18" s="29">
        <f>G18</f>
        <v>0</v>
      </c>
      <c r="AI18" s="29">
        <f>M18</f>
        <v>20</v>
      </c>
      <c r="AJ18" s="29">
        <f>P18</f>
        <v>3</v>
      </c>
      <c r="AK18" s="30">
        <f>J18</f>
        <v>19</v>
      </c>
    </row>
    <row r="19" spans="1:37" x14ac:dyDescent="0.2">
      <c r="A19" s="53">
        <v>3</v>
      </c>
      <c r="B19" s="70" t="s">
        <v>49</v>
      </c>
      <c r="C19" s="54">
        <v>7</v>
      </c>
      <c r="D19" s="97">
        <v>4</v>
      </c>
      <c r="E19" s="97">
        <v>2</v>
      </c>
      <c r="F19" s="97">
        <v>1</v>
      </c>
      <c r="G19" s="81">
        <v>0</v>
      </c>
      <c r="H19" s="82"/>
      <c r="I19" s="83"/>
      <c r="J19" s="78">
        <f t="shared" si="2"/>
        <v>17</v>
      </c>
      <c r="K19" s="79"/>
      <c r="L19" s="80"/>
      <c r="M19" s="72">
        <v>18</v>
      </c>
      <c r="N19" s="73"/>
      <c r="O19" s="74"/>
      <c r="P19" s="72">
        <v>5</v>
      </c>
      <c r="Q19" s="73"/>
      <c r="R19" s="74"/>
      <c r="S19" s="75">
        <f t="shared" si="3"/>
        <v>13</v>
      </c>
      <c r="T19" s="76"/>
      <c r="U19" s="77"/>
      <c r="V19" s="72">
        <v>549</v>
      </c>
      <c r="W19" s="73"/>
      <c r="X19" s="74"/>
      <c r="Y19" s="31">
        <v>437</v>
      </c>
      <c r="Z19" s="95">
        <f t="shared" si="4"/>
        <v>112</v>
      </c>
      <c r="AB19" s="28">
        <f t="shared" si="5"/>
        <v>3</v>
      </c>
      <c r="AC19" s="27" t="str">
        <f t="shared" si="5"/>
        <v>VTKaduk</v>
      </c>
      <c r="AD19" s="29">
        <f t="shared" si="5"/>
        <v>7</v>
      </c>
      <c r="AE19" s="29">
        <f t="shared" si="5"/>
        <v>4</v>
      </c>
      <c r="AF19" s="29">
        <f t="shared" si="5"/>
        <v>2</v>
      </c>
      <c r="AG19" s="29">
        <f t="shared" si="5"/>
        <v>1</v>
      </c>
      <c r="AH19" s="29">
        <f>G19</f>
        <v>0</v>
      </c>
      <c r="AI19" s="27">
        <f t="shared" ref="AI19:AI28" si="6">M19</f>
        <v>18</v>
      </c>
      <c r="AJ19" s="29">
        <f>P19</f>
        <v>5</v>
      </c>
      <c r="AK19" s="30">
        <f>J19</f>
        <v>17</v>
      </c>
    </row>
    <row r="20" spans="1:37" x14ac:dyDescent="0.2">
      <c r="A20" s="53">
        <v>4</v>
      </c>
      <c r="B20" s="71" t="s">
        <v>55</v>
      </c>
      <c r="C20" s="54">
        <v>7</v>
      </c>
      <c r="D20" s="54">
        <v>4</v>
      </c>
      <c r="E20" s="97">
        <v>0</v>
      </c>
      <c r="F20" s="97">
        <v>2</v>
      </c>
      <c r="G20" s="81">
        <v>1</v>
      </c>
      <c r="H20" s="82"/>
      <c r="I20" s="83"/>
      <c r="J20" s="78">
        <f t="shared" si="2"/>
        <v>14</v>
      </c>
      <c r="K20" s="79"/>
      <c r="L20" s="80"/>
      <c r="M20" s="72">
        <v>16</v>
      </c>
      <c r="N20" s="73"/>
      <c r="O20" s="74"/>
      <c r="P20" s="72">
        <v>9</v>
      </c>
      <c r="Q20" s="73"/>
      <c r="R20" s="74"/>
      <c r="S20" s="75">
        <f t="shared" si="3"/>
        <v>7</v>
      </c>
      <c r="T20" s="76"/>
      <c r="U20" s="77"/>
      <c r="V20" s="72">
        <v>570</v>
      </c>
      <c r="W20" s="73"/>
      <c r="X20" s="74"/>
      <c r="Y20" s="31">
        <v>504</v>
      </c>
      <c r="Z20" s="95">
        <f t="shared" si="4"/>
        <v>66</v>
      </c>
      <c r="AB20" s="28">
        <f t="shared" si="5"/>
        <v>4</v>
      </c>
      <c r="AC20" s="29" t="str">
        <f t="shared" si="5"/>
        <v>De Blauwers</v>
      </c>
      <c r="AD20" s="29">
        <f t="shared" si="5"/>
        <v>7</v>
      </c>
      <c r="AE20" s="29">
        <f t="shared" si="5"/>
        <v>4</v>
      </c>
      <c r="AF20" s="29">
        <f t="shared" si="5"/>
        <v>0</v>
      </c>
      <c r="AG20" s="29">
        <f t="shared" si="5"/>
        <v>2</v>
      </c>
      <c r="AH20" s="27">
        <f t="shared" si="5"/>
        <v>1</v>
      </c>
      <c r="AI20" s="29">
        <f t="shared" si="6"/>
        <v>16</v>
      </c>
      <c r="AJ20" s="27">
        <f t="shared" ref="AJ20:AJ28" si="7">P20</f>
        <v>9</v>
      </c>
      <c r="AK20" s="22">
        <f t="shared" ref="AK20:AK28" si="8">J20</f>
        <v>14</v>
      </c>
    </row>
    <row r="21" spans="1:37" x14ac:dyDescent="0.2">
      <c r="A21" s="53">
        <v>5</v>
      </c>
      <c r="B21" s="71" t="s">
        <v>50</v>
      </c>
      <c r="C21" s="54">
        <v>7</v>
      </c>
      <c r="D21" s="98">
        <v>4</v>
      </c>
      <c r="E21" s="97">
        <v>0</v>
      </c>
      <c r="F21" s="97">
        <v>1</v>
      </c>
      <c r="G21" s="81">
        <v>2</v>
      </c>
      <c r="H21" s="82"/>
      <c r="I21" s="83"/>
      <c r="J21" s="78">
        <f t="shared" si="2"/>
        <v>13</v>
      </c>
      <c r="K21" s="79"/>
      <c r="L21" s="80"/>
      <c r="M21" s="72">
        <v>14</v>
      </c>
      <c r="N21" s="73"/>
      <c r="O21" s="74"/>
      <c r="P21" s="72">
        <v>9</v>
      </c>
      <c r="Q21" s="73"/>
      <c r="R21" s="74"/>
      <c r="S21" s="75">
        <f t="shared" si="3"/>
        <v>5</v>
      </c>
      <c r="T21" s="76"/>
      <c r="U21" s="77"/>
      <c r="V21" s="72">
        <v>502</v>
      </c>
      <c r="W21" s="73"/>
      <c r="X21" s="74"/>
      <c r="Y21" s="31">
        <v>490</v>
      </c>
      <c r="Z21" s="95">
        <f t="shared" si="4"/>
        <v>12</v>
      </c>
      <c r="AB21" s="26">
        <f t="shared" si="5"/>
        <v>5</v>
      </c>
      <c r="AC21" s="27" t="str">
        <f t="shared" si="5"/>
        <v>JOC Ieper</v>
      </c>
      <c r="AD21" s="27">
        <f t="shared" si="5"/>
        <v>7</v>
      </c>
      <c r="AE21" s="27">
        <f t="shared" si="5"/>
        <v>4</v>
      </c>
      <c r="AF21" s="27">
        <f t="shared" si="5"/>
        <v>0</v>
      </c>
      <c r="AG21" s="27">
        <f t="shared" si="5"/>
        <v>1</v>
      </c>
      <c r="AH21" s="29">
        <f t="shared" si="5"/>
        <v>2</v>
      </c>
      <c r="AI21" s="27">
        <f t="shared" si="6"/>
        <v>14</v>
      </c>
      <c r="AJ21" s="29">
        <f t="shared" si="7"/>
        <v>9</v>
      </c>
      <c r="AK21" s="30">
        <f t="shared" si="8"/>
        <v>13</v>
      </c>
    </row>
    <row r="22" spans="1:37" x14ac:dyDescent="0.2">
      <c r="A22" s="53">
        <v>6</v>
      </c>
      <c r="B22" s="70" t="s">
        <v>44</v>
      </c>
      <c r="C22" s="54">
        <v>7</v>
      </c>
      <c r="D22" s="97">
        <v>3</v>
      </c>
      <c r="E22" s="97">
        <v>0</v>
      </c>
      <c r="F22" s="97">
        <v>1</v>
      </c>
      <c r="G22" s="81">
        <v>3</v>
      </c>
      <c r="H22" s="82"/>
      <c r="I22" s="83"/>
      <c r="J22" s="78">
        <f t="shared" si="2"/>
        <v>10</v>
      </c>
      <c r="K22" s="79"/>
      <c r="L22" s="80"/>
      <c r="M22" s="72">
        <v>12</v>
      </c>
      <c r="N22" s="73"/>
      <c r="O22" s="74"/>
      <c r="P22" s="72">
        <v>12</v>
      </c>
      <c r="Q22" s="73"/>
      <c r="R22" s="74"/>
      <c r="S22" s="75">
        <f t="shared" si="3"/>
        <v>0</v>
      </c>
      <c r="T22" s="76"/>
      <c r="U22" s="77"/>
      <c r="V22" s="72">
        <v>524</v>
      </c>
      <c r="W22" s="73"/>
      <c r="X22" s="74"/>
      <c r="Y22" s="31">
        <v>476</v>
      </c>
      <c r="Z22" s="95">
        <f t="shared" si="4"/>
        <v>48</v>
      </c>
      <c r="AB22" s="26">
        <f t="shared" si="5"/>
        <v>6</v>
      </c>
      <c r="AC22" s="29" t="str">
        <f t="shared" si="5"/>
        <v>TMS Avelgem</v>
      </c>
      <c r="AD22" s="27">
        <f t="shared" si="5"/>
        <v>7</v>
      </c>
      <c r="AE22" s="27">
        <f t="shared" si="5"/>
        <v>3</v>
      </c>
      <c r="AF22" s="27">
        <f t="shared" si="5"/>
        <v>0</v>
      </c>
      <c r="AG22" s="27">
        <f t="shared" si="5"/>
        <v>1</v>
      </c>
      <c r="AH22" s="29">
        <f t="shared" si="5"/>
        <v>3</v>
      </c>
      <c r="AI22" s="29">
        <f t="shared" si="6"/>
        <v>12</v>
      </c>
      <c r="AJ22" s="29">
        <f t="shared" si="7"/>
        <v>12</v>
      </c>
      <c r="AK22" s="30">
        <f t="shared" si="8"/>
        <v>10</v>
      </c>
    </row>
    <row r="23" spans="1:37" x14ac:dyDescent="0.2">
      <c r="A23" s="53">
        <v>7</v>
      </c>
      <c r="B23" s="70" t="s">
        <v>39</v>
      </c>
      <c r="C23" s="54">
        <v>7</v>
      </c>
      <c r="D23" s="97">
        <v>3</v>
      </c>
      <c r="E23" s="97">
        <v>0</v>
      </c>
      <c r="F23" s="97">
        <v>0</v>
      </c>
      <c r="G23" s="81">
        <v>4</v>
      </c>
      <c r="H23" s="82"/>
      <c r="I23" s="83"/>
      <c r="J23" s="78">
        <f t="shared" si="2"/>
        <v>9</v>
      </c>
      <c r="K23" s="79"/>
      <c r="L23" s="80"/>
      <c r="M23" s="72">
        <v>10</v>
      </c>
      <c r="N23" s="73"/>
      <c r="O23" s="74"/>
      <c r="P23" s="72">
        <v>14</v>
      </c>
      <c r="Q23" s="73"/>
      <c r="R23" s="74"/>
      <c r="S23" s="75">
        <f t="shared" si="3"/>
        <v>-4</v>
      </c>
      <c r="T23" s="76"/>
      <c r="U23" s="77"/>
      <c r="V23" s="72">
        <v>504</v>
      </c>
      <c r="W23" s="73"/>
      <c r="X23" s="74"/>
      <c r="Y23" s="31">
        <v>550</v>
      </c>
      <c r="Z23" s="95">
        <f t="shared" si="4"/>
        <v>-46</v>
      </c>
      <c r="AB23" s="26">
        <f t="shared" si="5"/>
        <v>7</v>
      </c>
      <c r="AC23" s="27" t="str">
        <f t="shared" si="5"/>
        <v>Rocos</v>
      </c>
      <c r="AD23" s="27">
        <f t="shared" si="5"/>
        <v>7</v>
      </c>
      <c r="AE23" s="27">
        <f t="shared" si="5"/>
        <v>3</v>
      </c>
      <c r="AF23" s="27">
        <f t="shared" si="5"/>
        <v>0</v>
      </c>
      <c r="AG23" s="27">
        <f t="shared" si="5"/>
        <v>0</v>
      </c>
      <c r="AH23" s="27">
        <f t="shared" si="5"/>
        <v>4</v>
      </c>
      <c r="AI23" s="27">
        <f t="shared" si="6"/>
        <v>10</v>
      </c>
      <c r="AJ23" s="27">
        <f t="shared" si="7"/>
        <v>14</v>
      </c>
      <c r="AK23" s="22">
        <f t="shared" si="8"/>
        <v>9</v>
      </c>
    </row>
    <row r="24" spans="1:37" x14ac:dyDescent="0.2">
      <c r="A24" s="53">
        <v>8</v>
      </c>
      <c r="B24" s="71" t="s">
        <v>53</v>
      </c>
      <c r="C24" s="93">
        <v>6</v>
      </c>
      <c r="D24" s="97">
        <v>2</v>
      </c>
      <c r="E24" s="97">
        <v>1</v>
      </c>
      <c r="F24" s="97">
        <v>0</v>
      </c>
      <c r="G24" s="81">
        <v>3</v>
      </c>
      <c r="H24" s="82"/>
      <c r="I24" s="83"/>
      <c r="J24" s="78">
        <f t="shared" si="2"/>
        <v>8</v>
      </c>
      <c r="K24" s="79"/>
      <c r="L24" s="80"/>
      <c r="M24" s="72">
        <v>10</v>
      </c>
      <c r="N24" s="73"/>
      <c r="O24" s="74"/>
      <c r="P24" s="72">
        <v>13</v>
      </c>
      <c r="Q24" s="73"/>
      <c r="R24" s="74"/>
      <c r="S24" s="75">
        <f t="shared" si="3"/>
        <v>-3</v>
      </c>
      <c r="T24" s="76"/>
      <c r="U24" s="77"/>
      <c r="V24" s="72">
        <v>489</v>
      </c>
      <c r="W24" s="73"/>
      <c r="X24" s="74"/>
      <c r="Y24" s="31">
        <v>503</v>
      </c>
      <c r="Z24" s="95">
        <f t="shared" si="4"/>
        <v>-14</v>
      </c>
      <c r="AB24" s="26">
        <f t="shared" si="5"/>
        <v>8</v>
      </c>
      <c r="AC24" s="27" t="str">
        <f t="shared" si="5"/>
        <v>VC 'n Arten Voet</v>
      </c>
      <c r="AD24" s="27">
        <f t="shared" si="5"/>
        <v>6</v>
      </c>
      <c r="AE24" s="27">
        <f t="shared" si="5"/>
        <v>2</v>
      </c>
      <c r="AF24" s="27">
        <f t="shared" si="5"/>
        <v>1</v>
      </c>
      <c r="AG24" s="27">
        <f t="shared" si="5"/>
        <v>0</v>
      </c>
      <c r="AH24" s="29">
        <f t="shared" si="5"/>
        <v>3</v>
      </c>
      <c r="AI24" s="29">
        <f t="shared" si="6"/>
        <v>10</v>
      </c>
      <c r="AJ24" s="29">
        <f t="shared" si="7"/>
        <v>13</v>
      </c>
      <c r="AK24" s="30">
        <f t="shared" si="8"/>
        <v>8</v>
      </c>
    </row>
    <row r="25" spans="1:37" x14ac:dyDescent="0.2">
      <c r="A25" s="53">
        <v>9</v>
      </c>
      <c r="B25" s="71" t="s">
        <v>60</v>
      </c>
      <c r="C25" s="54">
        <v>7</v>
      </c>
      <c r="D25" s="97">
        <v>2</v>
      </c>
      <c r="E25" s="97">
        <v>1</v>
      </c>
      <c r="F25" s="97">
        <v>0</v>
      </c>
      <c r="G25" s="81">
        <v>4</v>
      </c>
      <c r="H25" s="82"/>
      <c r="I25" s="83"/>
      <c r="J25" s="78">
        <f t="shared" si="2"/>
        <v>8</v>
      </c>
      <c r="K25" s="79"/>
      <c r="L25" s="80"/>
      <c r="M25" s="72">
        <v>9</v>
      </c>
      <c r="N25" s="73"/>
      <c r="O25" s="74"/>
      <c r="P25" s="72">
        <v>14</v>
      </c>
      <c r="Q25" s="73"/>
      <c r="R25" s="74"/>
      <c r="S25" s="75">
        <f t="shared" si="3"/>
        <v>-5</v>
      </c>
      <c r="T25" s="76"/>
      <c r="U25" s="77"/>
      <c r="V25" s="72">
        <v>445</v>
      </c>
      <c r="W25" s="73"/>
      <c r="X25" s="74"/>
      <c r="Y25" s="31">
        <v>473</v>
      </c>
      <c r="Z25" s="95">
        <f t="shared" si="4"/>
        <v>-28</v>
      </c>
      <c r="AB25" s="26">
        <f t="shared" si="5"/>
        <v>9</v>
      </c>
      <c r="AC25" s="27" t="str">
        <f t="shared" si="5"/>
        <v>Atletico</v>
      </c>
      <c r="AD25" s="27">
        <f t="shared" si="5"/>
        <v>7</v>
      </c>
      <c r="AE25" s="27">
        <f t="shared" si="5"/>
        <v>2</v>
      </c>
      <c r="AF25" s="27">
        <f t="shared" si="5"/>
        <v>1</v>
      </c>
      <c r="AG25" s="27">
        <f t="shared" si="5"/>
        <v>0</v>
      </c>
      <c r="AH25" s="29">
        <f t="shared" si="5"/>
        <v>4</v>
      </c>
      <c r="AI25" s="27">
        <f t="shared" si="6"/>
        <v>9</v>
      </c>
      <c r="AJ25" s="29">
        <f t="shared" si="7"/>
        <v>14</v>
      </c>
      <c r="AK25" s="30">
        <f t="shared" si="8"/>
        <v>8</v>
      </c>
    </row>
    <row r="26" spans="1:37" x14ac:dyDescent="0.2">
      <c r="A26" s="53">
        <v>10</v>
      </c>
      <c r="B26" s="71" t="s">
        <v>56</v>
      </c>
      <c r="C26" s="54">
        <v>7</v>
      </c>
      <c r="D26" s="97">
        <v>1</v>
      </c>
      <c r="E26" s="97">
        <v>1</v>
      </c>
      <c r="F26" s="97">
        <v>0</v>
      </c>
      <c r="G26" s="81">
        <v>5</v>
      </c>
      <c r="H26" s="82"/>
      <c r="I26" s="83"/>
      <c r="J26" s="78">
        <f t="shared" si="2"/>
        <v>5</v>
      </c>
      <c r="K26" s="79"/>
      <c r="L26" s="80"/>
      <c r="M26" s="72">
        <v>7</v>
      </c>
      <c r="N26" s="73"/>
      <c r="O26" s="74"/>
      <c r="P26" s="72">
        <v>17</v>
      </c>
      <c r="Q26" s="73"/>
      <c r="R26" s="74"/>
      <c r="S26" s="75">
        <f t="shared" si="3"/>
        <v>-10</v>
      </c>
      <c r="T26" s="76"/>
      <c r="U26" s="77"/>
      <c r="V26" s="72">
        <v>431</v>
      </c>
      <c r="W26" s="73"/>
      <c r="X26" s="74"/>
      <c r="Y26" s="31">
        <v>559</v>
      </c>
      <c r="Z26" s="95">
        <f t="shared" si="4"/>
        <v>-128</v>
      </c>
      <c r="AB26" s="28">
        <f t="shared" si="5"/>
        <v>10</v>
      </c>
      <c r="AC26" s="29" t="str">
        <f t="shared" si="5"/>
        <v>Volan Anzegem</v>
      </c>
      <c r="AD26" s="29">
        <f t="shared" si="5"/>
        <v>7</v>
      </c>
      <c r="AE26" s="29">
        <f t="shared" si="5"/>
        <v>1</v>
      </c>
      <c r="AF26" s="29">
        <f t="shared" si="5"/>
        <v>1</v>
      </c>
      <c r="AG26" s="29">
        <f t="shared" si="5"/>
        <v>0</v>
      </c>
      <c r="AH26" s="27">
        <f t="shared" si="5"/>
        <v>5</v>
      </c>
      <c r="AI26" s="29">
        <f t="shared" si="6"/>
        <v>7</v>
      </c>
      <c r="AJ26" s="27">
        <f t="shared" si="7"/>
        <v>17</v>
      </c>
      <c r="AK26" s="22">
        <f t="shared" si="8"/>
        <v>5</v>
      </c>
    </row>
    <row r="27" spans="1:37" x14ac:dyDescent="0.2">
      <c r="A27" s="53">
        <v>11</v>
      </c>
      <c r="B27" s="96" t="s">
        <v>75</v>
      </c>
      <c r="C27" s="93">
        <v>6</v>
      </c>
      <c r="D27" s="97">
        <v>0</v>
      </c>
      <c r="E27" s="97">
        <v>0</v>
      </c>
      <c r="F27" s="97">
        <v>0</v>
      </c>
      <c r="G27" s="81">
        <v>6</v>
      </c>
      <c r="H27" s="82"/>
      <c r="I27" s="83"/>
      <c r="J27" s="78">
        <f t="shared" si="2"/>
        <v>0</v>
      </c>
      <c r="K27" s="79"/>
      <c r="L27" s="80"/>
      <c r="M27" s="72">
        <v>2</v>
      </c>
      <c r="N27" s="73"/>
      <c r="O27" s="74"/>
      <c r="P27" s="72">
        <v>18</v>
      </c>
      <c r="Q27" s="73"/>
      <c r="R27" s="74"/>
      <c r="S27" s="75">
        <f t="shared" si="3"/>
        <v>-16</v>
      </c>
      <c r="T27" s="76"/>
      <c r="U27" s="77"/>
      <c r="V27" s="72">
        <v>348</v>
      </c>
      <c r="W27" s="73"/>
      <c r="X27" s="74"/>
      <c r="Y27" s="31">
        <v>489</v>
      </c>
      <c r="Z27" s="95">
        <f t="shared" si="4"/>
        <v>-141</v>
      </c>
      <c r="AB27" s="28">
        <f t="shared" si="5"/>
        <v>11</v>
      </c>
      <c r="AC27" s="27" t="str">
        <f t="shared" si="5"/>
        <v>T@ûdoen</v>
      </c>
      <c r="AD27" s="29">
        <f t="shared" si="5"/>
        <v>6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5"/>
        <v>6</v>
      </c>
      <c r="AI27" s="27">
        <f t="shared" si="6"/>
        <v>2</v>
      </c>
      <c r="AJ27" s="29">
        <f t="shared" si="7"/>
        <v>18</v>
      </c>
      <c r="AK27" s="30">
        <f t="shared" si="8"/>
        <v>0</v>
      </c>
    </row>
    <row r="28" spans="1:37" x14ac:dyDescent="0.2">
      <c r="A28" s="53">
        <v>12</v>
      </c>
      <c r="B28" s="71" t="s">
        <v>41</v>
      </c>
      <c r="C28" s="54">
        <v>7</v>
      </c>
      <c r="D28" s="97">
        <v>0</v>
      </c>
      <c r="E28" s="97">
        <v>0</v>
      </c>
      <c r="F28" s="97">
        <v>0</v>
      </c>
      <c r="G28" s="81">
        <v>7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21</v>
      </c>
      <c r="Q28" s="73"/>
      <c r="R28" s="74"/>
      <c r="S28" s="75">
        <f t="shared" si="3"/>
        <v>-19</v>
      </c>
      <c r="T28" s="76"/>
      <c r="U28" s="77"/>
      <c r="V28" s="72">
        <v>303</v>
      </c>
      <c r="W28" s="73"/>
      <c r="X28" s="74"/>
      <c r="Y28" s="31">
        <v>561</v>
      </c>
      <c r="Z28" s="95">
        <f t="shared" si="4"/>
        <v>-258</v>
      </c>
      <c r="AB28" s="28">
        <f t="shared" si="5"/>
        <v>12</v>
      </c>
      <c r="AC28" s="29" t="str">
        <f t="shared" si="5"/>
        <v>Wedamar</v>
      </c>
      <c r="AD28" s="29">
        <f t="shared" si="5"/>
        <v>7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7</v>
      </c>
      <c r="AI28" s="29">
        <f t="shared" si="6"/>
        <v>2</v>
      </c>
      <c r="AJ28" s="29">
        <f t="shared" si="7"/>
        <v>21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83</v>
      </c>
    </row>
    <row r="31" spans="1:37" x14ac:dyDescent="0.2">
      <c r="D31" s="41"/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6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33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47</v>
      </c>
      <c r="B40" s="11">
        <v>43395</v>
      </c>
      <c r="C40" s="44" t="s">
        <v>48</v>
      </c>
      <c r="D40" s="45" t="s">
        <v>99</v>
      </c>
      <c r="E40" s="44" t="s">
        <v>102</v>
      </c>
      <c r="F40" s="43" t="s">
        <v>65</v>
      </c>
      <c r="G40" s="47">
        <v>9</v>
      </c>
      <c r="H40" s="47" t="s">
        <v>45</v>
      </c>
      <c r="I40" s="48">
        <v>25</v>
      </c>
      <c r="J40" s="48">
        <v>12</v>
      </c>
      <c r="K40" s="48" t="s">
        <v>46</v>
      </c>
      <c r="L40" s="49">
        <v>25</v>
      </c>
      <c r="M40" s="49">
        <v>13</v>
      </c>
      <c r="N40" s="49" t="s">
        <v>46</v>
      </c>
      <c r="O40" s="49">
        <v>25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34</v>
      </c>
      <c r="W40" s="49" t="s">
        <v>46</v>
      </c>
      <c r="X40" s="49">
        <f>SUM(I40+L40+O40+R40+U40)</f>
        <v>75</v>
      </c>
      <c r="Y40" s="91"/>
    </row>
    <row r="41" spans="1:25" ht="18" x14ac:dyDescent="0.25">
      <c r="A41" s="11" t="s">
        <v>51</v>
      </c>
      <c r="B41" s="11">
        <v>43396</v>
      </c>
      <c r="C41" s="9" t="s">
        <v>109</v>
      </c>
      <c r="D41" s="45" t="s">
        <v>103</v>
      </c>
      <c r="E41" s="9" t="s">
        <v>100</v>
      </c>
      <c r="F41" s="43" t="s">
        <v>65</v>
      </c>
      <c r="G41" s="47">
        <v>15</v>
      </c>
      <c r="H41" s="47" t="s">
        <v>45</v>
      </c>
      <c r="I41" s="48">
        <v>25</v>
      </c>
      <c r="J41" s="48">
        <v>18</v>
      </c>
      <c r="K41" s="48" t="s">
        <v>46</v>
      </c>
      <c r="L41" s="49">
        <v>25</v>
      </c>
      <c r="M41" s="49">
        <v>14</v>
      </c>
      <c r="N41" s="49" t="s">
        <v>46</v>
      </c>
      <c r="O41" s="49">
        <v>25</v>
      </c>
      <c r="P41" s="49"/>
      <c r="Q41" s="49" t="s">
        <v>46</v>
      </c>
      <c r="R41" s="49"/>
      <c r="S41" s="49"/>
      <c r="T41" s="49" t="s">
        <v>46</v>
      </c>
      <c r="U41" s="49"/>
      <c r="V41" s="49">
        <f t="shared" ref="V41:V45" si="9">SUM(G41+J41+M41+P41+S41)</f>
        <v>47</v>
      </c>
      <c r="W41" s="49" t="s">
        <v>46</v>
      </c>
      <c r="X41" s="49">
        <f t="shared" ref="X41:X45" si="10">SUM(I41+L41+O41+R41+U41)</f>
        <v>75</v>
      </c>
      <c r="Y41" s="91"/>
    </row>
    <row r="42" spans="1:25" ht="18" x14ac:dyDescent="0.25">
      <c r="A42" s="11" t="s">
        <v>51</v>
      </c>
      <c r="B42" s="11">
        <v>43396</v>
      </c>
      <c r="C42" s="9" t="s">
        <v>54</v>
      </c>
      <c r="D42" s="45" t="s">
        <v>94</v>
      </c>
      <c r="E42" s="9" t="s">
        <v>98</v>
      </c>
      <c r="F42" s="43" t="s">
        <v>65</v>
      </c>
      <c r="G42" s="47">
        <v>18</v>
      </c>
      <c r="H42" s="47" t="s">
        <v>45</v>
      </c>
      <c r="I42" s="48">
        <v>25</v>
      </c>
      <c r="J42" s="48">
        <v>14</v>
      </c>
      <c r="K42" s="48" t="s">
        <v>46</v>
      </c>
      <c r="L42" s="49">
        <v>25</v>
      </c>
      <c r="M42" s="49">
        <v>16</v>
      </c>
      <c r="N42" s="49" t="s">
        <v>46</v>
      </c>
      <c r="O42" s="49">
        <v>25</v>
      </c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48</v>
      </c>
      <c r="W42" s="49" t="s">
        <v>46</v>
      </c>
      <c r="X42" s="49">
        <f t="shared" si="10"/>
        <v>75</v>
      </c>
      <c r="Y42" s="91"/>
    </row>
    <row r="43" spans="1:25" ht="18" x14ac:dyDescent="0.25">
      <c r="A43" s="11" t="s">
        <v>51</v>
      </c>
      <c r="B43" s="11">
        <v>43396</v>
      </c>
      <c r="C43" s="9" t="s">
        <v>54</v>
      </c>
      <c r="D43" s="16" t="s">
        <v>105</v>
      </c>
      <c r="E43" s="9" t="s">
        <v>95</v>
      </c>
      <c r="F43" s="43" t="s">
        <v>72</v>
      </c>
      <c r="G43" s="47">
        <v>75</v>
      </c>
      <c r="H43" s="47" t="s">
        <v>45</v>
      </c>
      <c r="I43" s="48">
        <v>0</v>
      </c>
      <c r="J43" s="48"/>
      <c r="K43" s="48" t="s">
        <v>46</v>
      </c>
      <c r="L43" s="49"/>
      <c r="M43" s="49"/>
      <c r="N43" s="49" t="s">
        <v>46</v>
      </c>
      <c r="O43" s="49"/>
      <c r="P43" s="49"/>
      <c r="Q43" s="49" t="s">
        <v>46</v>
      </c>
      <c r="R43" s="49"/>
      <c r="S43" s="49"/>
      <c r="T43" s="49" t="s">
        <v>46</v>
      </c>
      <c r="U43" s="49"/>
      <c r="V43" s="49">
        <f t="shared" si="9"/>
        <v>75</v>
      </c>
      <c r="W43" s="49" t="s">
        <v>46</v>
      </c>
      <c r="X43" s="49">
        <f t="shared" si="10"/>
        <v>0</v>
      </c>
      <c r="Y43" s="91"/>
    </row>
    <row r="44" spans="1:25" ht="18" x14ac:dyDescent="0.25">
      <c r="A44" s="11" t="s">
        <v>51</v>
      </c>
      <c r="B44" s="11">
        <v>43396</v>
      </c>
      <c r="C44" s="9" t="s">
        <v>48</v>
      </c>
      <c r="D44" s="16" t="s">
        <v>101</v>
      </c>
      <c r="E44" s="15" t="s">
        <v>104</v>
      </c>
      <c r="F44" s="21" t="s">
        <v>63</v>
      </c>
      <c r="G44" s="47">
        <v>15</v>
      </c>
      <c r="H44" s="47" t="s">
        <v>45</v>
      </c>
      <c r="I44" s="48">
        <v>25</v>
      </c>
      <c r="J44" s="48">
        <v>23</v>
      </c>
      <c r="K44" s="48" t="s">
        <v>46</v>
      </c>
      <c r="L44" s="49">
        <v>25</v>
      </c>
      <c r="M44" s="49">
        <v>25</v>
      </c>
      <c r="N44" s="49" t="s">
        <v>46</v>
      </c>
      <c r="O44" s="49">
        <v>17</v>
      </c>
      <c r="P44" s="49">
        <v>13</v>
      </c>
      <c r="Q44" s="49" t="s">
        <v>46</v>
      </c>
      <c r="R44" s="49">
        <v>25</v>
      </c>
      <c r="S44" s="49"/>
      <c r="T44" s="49" t="s">
        <v>46</v>
      </c>
      <c r="U44" s="49"/>
      <c r="V44" s="49">
        <f t="shared" si="9"/>
        <v>76</v>
      </c>
      <c r="W44" s="49" t="s">
        <v>46</v>
      </c>
      <c r="X44" s="49">
        <f t="shared" si="10"/>
        <v>92</v>
      </c>
      <c r="Y44" s="91"/>
    </row>
    <row r="45" spans="1:25" ht="18" x14ac:dyDescent="0.25">
      <c r="A45" s="35" t="s">
        <v>57</v>
      </c>
      <c r="B45" s="38">
        <v>43397</v>
      </c>
      <c r="C45" s="15" t="s">
        <v>54</v>
      </c>
      <c r="D45" s="16" t="s">
        <v>96</v>
      </c>
      <c r="E45" s="15" t="s">
        <v>93</v>
      </c>
      <c r="F45" s="21" t="s">
        <v>65</v>
      </c>
      <c r="G45" s="47">
        <v>11</v>
      </c>
      <c r="H45" s="47" t="s">
        <v>45</v>
      </c>
      <c r="I45" s="48">
        <v>25</v>
      </c>
      <c r="J45" s="48">
        <v>24</v>
      </c>
      <c r="K45" s="48" t="s">
        <v>46</v>
      </c>
      <c r="L45" s="49">
        <v>26</v>
      </c>
      <c r="M45" s="49">
        <v>17</v>
      </c>
      <c r="N45" s="49" t="s">
        <v>46</v>
      </c>
      <c r="O45" s="49">
        <v>25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52</v>
      </c>
      <c r="W45" s="49" t="s">
        <v>46</v>
      </c>
      <c r="X45" s="49">
        <f t="shared" si="10"/>
        <v>76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7</v>
      </c>
      <c r="D52" s="116">
        <v>7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21</v>
      </c>
      <c r="K52" s="79"/>
      <c r="L52" s="80"/>
      <c r="M52" s="72">
        <v>21</v>
      </c>
      <c r="N52" s="73"/>
      <c r="O52" s="74"/>
      <c r="P52" s="72">
        <v>1</v>
      </c>
      <c r="Q52" s="73"/>
      <c r="R52" s="74"/>
      <c r="S52" s="75">
        <f t="shared" ref="S52:S63" si="12">M52-P52</f>
        <v>20</v>
      </c>
      <c r="T52" s="76"/>
      <c r="U52" s="77"/>
      <c r="V52" s="72">
        <v>547</v>
      </c>
      <c r="W52" s="73"/>
      <c r="X52" s="74"/>
      <c r="Y52" s="31">
        <v>320</v>
      </c>
      <c r="Z52" s="117">
        <f t="shared" ref="Z52:Z63" si="13">V52-Y52</f>
        <v>227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7</v>
      </c>
      <c r="AE52" s="27">
        <f t="shared" si="14"/>
        <v>7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21</v>
      </c>
      <c r="AJ52" s="27">
        <f>P52</f>
        <v>1</v>
      </c>
      <c r="AK52" s="22">
        <f>J52</f>
        <v>21</v>
      </c>
    </row>
    <row r="53" spans="1:37" x14ac:dyDescent="0.2">
      <c r="A53" s="53">
        <v>2</v>
      </c>
      <c r="B53" s="70" t="s">
        <v>93</v>
      </c>
      <c r="C53" s="54">
        <v>7</v>
      </c>
      <c r="D53" s="116">
        <v>5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17</v>
      </c>
      <c r="K53" s="79"/>
      <c r="L53" s="80"/>
      <c r="M53" s="72">
        <v>19</v>
      </c>
      <c r="N53" s="73"/>
      <c r="O53" s="74"/>
      <c r="P53" s="72">
        <v>7</v>
      </c>
      <c r="Q53" s="73"/>
      <c r="R53" s="74"/>
      <c r="S53" s="75">
        <f t="shared" si="12"/>
        <v>12</v>
      </c>
      <c r="T53" s="76"/>
      <c r="U53" s="77"/>
      <c r="V53" s="72">
        <v>601</v>
      </c>
      <c r="W53" s="73"/>
      <c r="X53" s="74"/>
      <c r="Y53" s="31">
        <v>485</v>
      </c>
      <c r="Z53" s="117">
        <f t="shared" si="13"/>
        <v>116</v>
      </c>
      <c r="AB53" s="28">
        <f t="shared" si="14"/>
        <v>2</v>
      </c>
      <c r="AC53" s="29" t="str">
        <f t="shared" si="14"/>
        <v>Caravanne PT</v>
      </c>
      <c r="AD53" s="29">
        <f t="shared" si="14"/>
        <v>7</v>
      </c>
      <c r="AE53" s="29">
        <f t="shared" si="14"/>
        <v>5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19</v>
      </c>
      <c r="AJ53" s="29">
        <f>P53</f>
        <v>7</v>
      </c>
      <c r="AK53" s="30">
        <f>J53</f>
        <v>17</v>
      </c>
    </row>
    <row r="54" spans="1:37" x14ac:dyDescent="0.2">
      <c r="A54" s="53">
        <v>3</v>
      </c>
      <c r="B54" s="70" t="s">
        <v>100</v>
      </c>
      <c r="C54" s="54">
        <v>7</v>
      </c>
      <c r="D54" s="116">
        <v>5</v>
      </c>
      <c r="E54" s="116">
        <v>1</v>
      </c>
      <c r="F54" s="116">
        <v>0</v>
      </c>
      <c r="G54" s="81">
        <v>1</v>
      </c>
      <c r="H54" s="82"/>
      <c r="I54" s="83"/>
      <c r="J54" s="78">
        <f t="shared" si="11"/>
        <v>17</v>
      </c>
      <c r="K54" s="79"/>
      <c r="L54" s="80"/>
      <c r="M54" s="72">
        <v>17</v>
      </c>
      <c r="N54" s="73"/>
      <c r="O54" s="74"/>
      <c r="P54" s="72">
        <v>6</v>
      </c>
      <c r="Q54" s="73"/>
      <c r="R54" s="74"/>
      <c r="S54" s="75">
        <f t="shared" si="12"/>
        <v>11</v>
      </c>
      <c r="T54" s="76"/>
      <c r="U54" s="77"/>
      <c r="V54" s="72">
        <v>553</v>
      </c>
      <c r="W54" s="73"/>
      <c r="X54" s="74"/>
      <c r="Y54" s="31">
        <v>425</v>
      </c>
      <c r="Z54" s="117">
        <f t="shared" si="13"/>
        <v>128</v>
      </c>
      <c r="AB54" s="28">
        <f t="shared" si="14"/>
        <v>3</v>
      </c>
      <c r="AC54" s="27" t="str">
        <f t="shared" si="14"/>
        <v>Picanol VT</v>
      </c>
      <c r="AD54" s="29">
        <f t="shared" si="14"/>
        <v>7</v>
      </c>
      <c r="AE54" s="29">
        <f t="shared" si="14"/>
        <v>5</v>
      </c>
      <c r="AF54" s="29">
        <f t="shared" si="14"/>
        <v>1</v>
      </c>
      <c r="AG54" s="29">
        <f t="shared" si="14"/>
        <v>0</v>
      </c>
      <c r="AH54" s="29">
        <f>G54</f>
        <v>1</v>
      </c>
      <c r="AI54" s="29">
        <f>M54</f>
        <v>17</v>
      </c>
      <c r="AJ54" s="29">
        <f>P54</f>
        <v>6</v>
      </c>
      <c r="AK54" s="30">
        <f>J54</f>
        <v>17</v>
      </c>
    </row>
    <row r="55" spans="1:37" x14ac:dyDescent="0.2">
      <c r="A55" s="53">
        <v>4</v>
      </c>
      <c r="B55" s="70" t="s">
        <v>104</v>
      </c>
      <c r="C55" s="54">
        <v>7</v>
      </c>
      <c r="D55" s="116">
        <v>4</v>
      </c>
      <c r="E55" s="116">
        <v>1</v>
      </c>
      <c r="F55" s="116">
        <v>0</v>
      </c>
      <c r="G55" s="81">
        <v>2</v>
      </c>
      <c r="H55" s="82"/>
      <c r="I55" s="83"/>
      <c r="J55" s="78">
        <f t="shared" si="11"/>
        <v>14</v>
      </c>
      <c r="K55" s="79"/>
      <c r="L55" s="80"/>
      <c r="M55" s="72">
        <v>16</v>
      </c>
      <c r="N55" s="73"/>
      <c r="O55" s="74"/>
      <c r="P55" s="72">
        <v>9</v>
      </c>
      <c r="Q55" s="73"/>
      <c r="R55" s="74"/>
      <c r="S55" s="75">
        <f t="shared" si="12"/>
        <v>7</v>
      </c>
      <c r="T55" s="76"/>
      <c r="U55" s="77"/>
      <c r="V55" s="72">
        <v>550</v>
      </c>
      <c r="W55" s="73"/>
      <c r="X55" s="74"/>
      <c r="Y55" s="31">
        <v>510</v>
      </c>
      <c r="Z55" s="117">
        <f t="shared" si="13"/>
        <v>40</v>
      </c>
      <c r="AB55" s="28">
        <f t="shared" si="14"/>
        <v>4</v>
      </c>
      <c r="AC55" s="29" t="str">
        <f t="shared" si="14"/>
        <v>Kocherke</v>
      </c>
      <c r="AD55" s="29">
        <f t="shared" si="14"/>
        <v>7</v>
      </c>
      <c r="AE55" s="29">
        <f t="shared" si="14"/>
        <v>4</v>
      </c>
      <c r="AF55" s="29">
        <f t="shared" si="14"/>
        <v>1</v>
      </c>
      <c r="AG55" s="29">
        <f t="shared" si="14"/>
        <v>0</v>
      </c>
      <c r="AH55" s="27">
        <f t="shared" si="14"/>
        <v>2</v>
      </c>
      <c r="AI55" s="27">
        <f t="shared" ref="AI55:AI63" si="15">M55</f>
        <v>16</v>
      </c>
      <c r="AJ55" s="27">
        <f t="shared" ref="AJ55:AJ63" si="16">P55</f>
        <v>9</v>
      </c>
      <c r="AK55" s="22">
        <f t="shared" ref="AK55:AK63" si="17">J55</f>
        <v>14</v>
      </c>
    </row>
    <row r="56" spans="1:37" x14ac:dyDescent="0.2">
      <c r="A56" s="53">
        <v>5</v>
      </c>
      <c r="B56" s="71" t="s">
        <v>103</v>
      </c>
      <c r="C56" s="54">
        <v>7</v>
      </c>
      <c r="D56" s="116">
        <v>4</v>
      </c>
      <c r="E56" s="116">
        <v>1</v>
      </c>
      <c r="F56" s="116">
        <v>0</v>
      </c>
      <c r="G56" s="81">
        <v>2</v>
      </c>
      <c r="H56" s="82"/>
      <c r="I56" s="83"/>
      <c r="J56" s="78">
        <f t="shared" si="11"/>
        <v>14</v>
      </c>
      <c r="K56" s="79"/>
      <c r="L56" s="80"/>
      <c r="M56" s="72">
        <v>15</v>
      </c>
      <c r="N56" s="73"/>
      <c r="O56" s="74"/>
      <c r="P56" s="72">
        <v>8</v>
      </c>
      <c r="Q56" s="73"/>
      <c r="R56" s="74"/>
      <c r="S56" s="75">
        <f t="shared" si="12"/>
        <v>7</v>
      </c>
      <c r="T56" s="76"/>
      <c r="U56" s="77"/>
      <c r="V56" s="72">
        <v>413</v>
      </c>
      <c r="W56" s="73"/>
      <c r="X56" s="74"/>
      <c r="Y56" s="31">
        <v>421</v>
      </c>
      <c r="Z56" s="117">
        <f t="shared" si="13"/>
        <v>-8</v>
      </c>
      <c r="AB56" s="26">
        <f t="shared" si="14"/>
        <v>5</v>
      </c>
      <c r="AC56" s="27" t="str">
        <f t="shared" si="14"/>
        <v>Visconti</v>
      </c>
      <c r="AD56" s="27">
        <f t="shared" si="14"/>
        <v>7</v>
      </c>
      <c r="AE56" s="27">
        <f t="shared" si="14"/>
        <v>4</v>
      </c>
      <c r="AF56" s="27">
        <f t="shared" si="14"/>
        <v>1</v>
      </c>
      <c r="AG56" s="27">
        <f t="shared" si="14"/>
        <v>0</v>
      </c>
      <c r="AH56" s="29">
        <f t="shared" si="14"/>
        <v>2</v>
      </c>
      <c r="AI56" s="29">
        <f t="shared" si="15"/>
        <v>15</v>
      </c>
      <c r="AJ56" s="29">
        <f t="shared" si="16"/>
        <v>8</v>
      </c>
      <c r="AK56" s="30">
        <f t="shared" si="17"/>
        <v>14</v>
      </c>
    </row>
    <row r="57" spans="1:37" x14ac:dyDescent="0.2">
      <c r="A57" s="53">
        <v>6</v>
      </c>
      <c r="B57" s="71" t="s">
        <v>101</v>
      </c>
      <c r="C57" s="54">
        <v>7</v>
      </c>
      <c r="D57" s="116">
        <v>2</v>
      </c>
      <c r="E57" s="116">
        <v>0</v>
      </c>
      <c r="F57" s="116">
        <v>3</v>
      </c>
      <c r="G57" s="81">
        <v>2</v>
      </c>
      <c r="H57" s="82"/>
      <c r="I57" s="83"/>
      <c r="J57" s="78">
        <f t="shared" si="11"/>
        <v>9</v>
      </c>
      <c r="K57" s="79"/>
      <c r="L57" s="80"/>
      <c r="M57" s="72">
        <v>12</v>
      </c>
      <c r="N57" s="73"/>
      <c r="O57" s="74"/>
      <c r="P57" s="72">
        <v>15</v>
      </c>
      <c r="Q57" s="73"/>
      <c r="R57" s="74"/>
      <c r="S57" s="75">
        <f t="shared" si="12"/>
        <v>-3</v>
      </c>
      <c r="T57" s="76"/>
      <c r="U57" s="77"/>
      <c r="V57" s="120">
        <v>565</v>
      </c>
      <c r="W57" s="73"/>
      <c r="X57" s="74"/>
      <c r="Y57" s="31">
        <v>583</v>
      </c>
      <c r="Z57" s="117">
        <f t="shared" si="13"/>
        <v>-18</v>
      </c>
      <c r="AB57" s="26">
        <f t="shared" si="14"/>
        <v>6</v>
      </c>
      <c r="AC57" s="29" t="str">
        <f t="shared" si="14"/>
        <v>TLL Moorsele</v>
      </c>
      <c r="AD57" s="27">
        <f t="shared" si="14"/>
        <v>7</v>
      </c>
      <c r="AE57" s="27">
        <f t="shared" si="14"/>
        <v>2</v>
      </c>
      <c r="AF57" s="27">
        <f t="shared" si="14"/>
        <v>0</v>
      </c>
      <c r="AG57" s="27">
        <f t="shared" si="14"/>
        <v>3</v>
      </c>
      <c r="AH57" s="29">
        <f t="shared" si="14"/>
        <v>2</v>
      </c>
      <c r="AI57" s="29">
        <f t="shared" si="15"/>
        <v>12</v>
      </c>
      <c r="AJ57" s="29">
        <f t="shared" si="16"/>
        <v>15</v>
      </c>
      <c r="AK57" s="30">
        <f t="shared" si="17"/>
        <v>9</v>
      </c>
    </row>
    <row r="58" spans="1:37" x14ac:dyDescent="0.2">
      <c r="A58" s="53">
        <v>7</v>
      </c>
      <c r="B58" s="71" t="s">
        <v>98</v>
      </c>
      <c r="C58" s="54">
        <v>7</v>
      </c>
      <c r="D58" s="54">
        <v>2</v>
      </c>
      <c r="E58" s="116">
        <v>0</v>
      </c>
      <c r="F58" s="116">
        <v>2</v>
      </c>
      <c r="G58" s="81">
        <v>3</v>
      </c>
      <c r="H58" s="82"/>
      <c r="I58" s="83"/>
      <c r="J58" s="78">
        <f t="shared" si="11"/>
        <v>8</v>
      </c>
      <c r="K58" s="79"/>
      <c r="L58" s="80"/>
      <c r="M58" s="72">
        <v>11</v>
      </c>
      <c r="N58" s="73"/>
      <c r="O58" s="74"/>
      <c r="P58" s="72">
        <v>16</v>
      </c>
      <c r="Q58" s="73"/>
      <c r="R58" s="74"/>
      <c r="S58" s="75">
        <f t="shared" si="12"/>
        <v>-5</v>
      </c>
      <c r="T58" s="76"/>
      <c r="U58" s="77"/>
      <c r="V58" s="72">
        <v>533</v>
      </c>
      <c r="W58" s="73"/>
      <c r="X58" s="74"/>
      <c r="Y58" s="31">
        <v>601</v>
      </c>
      <c r="Z58" s="117">
        <f t="shared" si="13"/>
        <v>-68</v>
      </c>
      <c r="AB58" s="26">
        <f t="shared" si="14"/>
        <v>7</v>
      </c>
      <c r="AC58" s="27" t="str">
        <f t="shared" si="14"/>
        <v>RVW Waregem</v>
      </c>
      <c r="AD58" s="27">
        <f t="shared" si="14"/>
        <v>7</v>
      </c>
      <c r="AE58" s="27">
        <f t="shared" si="14"/>
        <v>2</v>
      </c>
      <c r="AF58" s="27">
        <f t="shared" si="14"/>
        <v>0</v>
      </c>
      <c r="AG58" s="27">
        <f t="shared" si="14"/>
        <v>2</v>
      </c>
      <c r="AH58" s="27">
        <f t="shared" si="14"/>
        <v>3</v>
      </c>
      <c r="AI58" s="27">
        <f t="shared" si="15"/>
        <v>11</v>
      </c>
      <c r="AJ58" s="27">
        <f t="shared" si="16"/>
        <v>16</v>
      </c>
      <c r="AK58" s="22">
        <f t="shared" si="17"/>
        <v>8</v>
      </c>
    </row>
    <row r="59" spans="1:37" x14ac:dyDescent="0.2">
      <c r="A59" s="53">
        <v>8</v>
      </c>
      <c r="B59" s="71" t="s">
        <v>96</v>
      </c>
      <c r="C59" s="54">
        <v>7</v>
      </c>
      <c r="D59" s="116">
        <v>1</v>
      </c>
      <c r="E59" s="116">
        <v>2</v>
      </c>
      <c r="F59" s="116">
        <v>0</v>
      </c>
      <c r="G59" s="81">
        <v>4</v>
      </c>
      <c r="H59" s="82"/>
      <c r="I59" s="83"/>
      <c r="J59" s="78">
        <f t="shared" si="11"/>
        <v>7</v>
      </c>
      <c r="K59" s="79"/>
      <c r="L59" s="80"/>
      <c r="M59" s="72">
        <v>11</v>
      </c>
      <c r="N59" s="73"/>
      <c r="O59" s="74"/>
      <c r="P59" s="72">
        <v>17</v>
      </c>
      <c r="Q59" s="73"/>
      <c r="R59" s="74"/>
      <c r="S59" s="75">
        <f t="shared" si="12"/>
        <v>-6</v>
      </c>
      <c r="T59" s="76"/>
      <c r="U59" s="77"/>
      <c r="V59" s="120">
        <v>598</v>
      </c>
      <c r="W59" s="73"/>
      <c r="X59" s="74"/>
      <c r="Y59" s="31">
        <v>633</v>
      </c>
      <c r="Z59" s="117">
        <f t="shared" si="13"/>
        <v>-35</v>
      </c>
      <c r="AB59" s="26">
        <f t="shared" si="14"/>
        <v>8</v>
      </c>
      <c r="AC59" s="27" t="str">
        <f t="shared" si="14"/>
        <v>Aalbeke</v>
      </c>
      <c r="AD59" s="27">
        <f t="shared" si="14"/>
        <v>7</v>
      </c>
      <c r="AE59" s="27">
        <f t="shared" si="14"/>
        <v>1</v>
      </c>
      <c r="AF59" s="27">
        <f t="shared" si="14"/>
        <v>2</v>
      </c>
      <c r="AG59" s="27">
        <f t="shared" si="14"/>
        <v>0</v>
      </c>
      <c r="AH59" s="29">
        <f t="shared" si="14"/>
        <v>4</v>
      </c>
      <c r="AI59" s="29">
        <f t="shared" si="15"/>
        <v>11</v>
      </c>
      <c r="AJ59" s="29">
        <f t="shared" si="16"/>
        <v>17</v>
      </c>
      <c r="AK59" s="30">
        <f t="shared" si="17"/>
        <v>7</v>
      </c>
    </row>
    <row r="60" spans="1:37" x14ac:dyDescent="0.2">
      <c r="A60" s="53">
        <v>9</v>
      </c>
      <c r="B60" s="71" t="s">
        <v>95</v>
      </c>
      <c r="C60" s="54">
        <v>7</v>
      </c>
      <c r="D60" s="116">
        <v>2</v>
      </c>
      <c r="E60" s="116">
        <v>0</v>
      </c>
      <c r="F60" s="116">
        <v>1</v>
      </c>
      <c r="G60" s="81">
        <v>4</v>
      </c>
      <c r="H60" s="82"/>
      <c r="I60" s="83"/>
      <c r="J60" s="78">
        <f t="shared" si="11"/>
        <v>7</v>
      </c>
      <c r="K60" s="79"/>
      <c r="L60" s="80"/>
      <c r="M60" s="72">
        <v>10</v>
      </c>
      <c r="N60" s="73"/>
      <c r="O60" s="74"/>
      <c r="P60" s="72">
        <v>16</v>
      </c>
      <c r="Q60" s="73"/>
      <c r="R60" s="74"/>
      <c r="S60" s="75">
        <f t="shared" si="12"/>
        <v>-6</v>
      </c>
      <c r="T60" s="76"/>
      <c r="U60" s="77"/>
      <c r="V60" s="120">
        <v>463</v>
      </c>
      <c r="W60" s="73"/>
      <c r="X60" s="74"/>
      <c r="Y60" s="31">
        <v>578</v>
      </c>
      <c r="Z60" s="117">
        <f t="shared" si="13"/>
        <v>-115</v>
      </c>
      <c r="AB60" s="26">
        <f t="shared" si="14"/>
        <v>9</v>
      </c>
      <c r="AC60" s="27" t="str">
        <f t="shared" si="14"/>
        <v>Casa Mundo</v>
      </c>
      <c r="AD60" s="27">
        <f t="shared" si="14"/>
        <v>7</v>
      </c>
      <c r="AE60" s="27">
        <f t="shared" si="14"/>
        <v>2</v>
      </c>
      <c r="AF60" s="27">
        <f t="shared" si="14"/>
        <v>0</v>
      </c>
      <c r="AG60" s="27">
        <f t="shared" si="14"/>
        <v>1</v>
      </c>
      <c r="AH60" s="29">
        <f t="shared" si="14"/>
        <v>4</v>
      </c>
      <c r="AI60" s="29">
        <f t="shared" si="15"/>
        <v>10</v>
      </c>
      <c r="AJ60" s="29">
        <f t="shared" si="16"/>
        <v>16</v>
      </c>
      <c r="AK60" s="30">
        <f t="shared" si="17"/>
        <v>7</v>
      </c>
    </row>
    <row r="61" spans="1:37" x14ac:dyDescent="0.2">
      <c r="A61" s="53">
        <v>10</v>
      </c>
      <c r="B61" s="71" t="s">
        <v>99</v>
      </c>
      <c r="C61" s="54">
        <v>7</v>
      </c>
      <c r="D61" s="116">
        <v>0</v>
      </c>
      <c r="E61" s="116">
        <v>2</v>
      </c>
      <c r="F61" s="116">
        <v>1</v>
      </c>
      <c r="G61" s="81">
        <v>4</v>
      </c>
      <c r="H61" s="82"/>
      <c r="I61" s="83"/>
      <c r="J61" s="78">
        <f t="shared" si="11"/>
        <v>5</v>
      </c>
      <c r="K61" s="79"/>
      <c r="L61" s="80"/>
      <c r="M61" s="72">
        <v>7</v>
      </c>
      <c r="N61" s="73"/>
      <c r="O61" s="74"/>
      <c r="P61" s="72">
        <v>17</v>
      </c>
      <c r="Q61" s="73"/>
      <c r="R61" s="74"/>
      <c r="S61" s="75">
        <f t="shared" si="12"/>
        <v>-10</v>
      </c>
      <c r="T61" s="76"/>
      <c r="U61" s="77"/>
      <c r="V61" s="120">
        <v>509</v>
      </c>
      <c r="W61" s="73"/>
      <c r="X61" s="74"/>
      <c r="Y61" s="31">
        <v>622</v>
      </c>
      <c r="Z61" s="117">
        <f t="shared" si="13"/>
        <v>-113</v>
      </c>
      <c r="AB61" s="28">
        <f t="shared" si="14"/>
        <v>10</v>
      </c>
      <c r="AC61" s="29" t="str">
        <f t="shared" si="14"/>
        <v>BNP Par. Fortis</v>
      </c>
      <c r="AD61" s="29">
        <f t="shared" si="14"/>
        <v>7</v>
      </c>
      <c r="AE61" s="29">
        <f t="shared" si="14"/>
        <v>0</v>
      </c>
      <c r="AF61" s="29">
        <f t="shared" si="14"/>
        <v>2</v>
      </c>
      <c r="AG61" s="29">
        <f t="shared" si="14"/>
        <v>1</v>
      </c>
      <c r="AH61" s="27">
        <f t="shared" si="14"/>
        <v>4</v>
      </c>
      <c r="AI61" s="27">
        <f t="shared" si="15"/>
        <v>7</v>
      </c>
      <c r="AJ61" s="27">
        <f t="shared" si="16"/>
        <v>17</v>
      </c>
      <c r="AK61" s="22">
        <f t="shared" si="17"/>
        <v>5</v>
      </c>
    </row>
    <row r="62" spans="1:37" x14ac:dyDescent="0.2">
      <c r="A62" s="53">
        <v>11</v>
      </c>
      <c r="B62" s="71" t="s">
        <v>105</v>
      </c>
      <c r="C62" s="126">
        <v>6</v>
      </c>
      <c r="D62" s="116">
        <v>1</v>
      </c>
      <c r="E62" s="116">
        <v>0</v>
      </c>
      <c r="F62" s="116">
        <v>1</v>
      </c>
      <c r="G62" s="81">
        <v>4</v>
      </c>
      <c r="H62" s="82"/>
      <c r="I62" s="83"/>
      <c r="J62" s="78">
        <f t="shared" si="11"/>
        <v>4</v>
      </c>
      <c r="K62" s="79"/>
      <c r="L62" s="80"/>
      <c r="M62" s="72">
        <v>5</v>
      </c>
      <c r="N62" s="73"/>
      <c r="O62" s="74"/>
      <c r="P62" s="72">
        <v>15</v>
      </c>
      <c r="Q62" s="73"/>
      <c r="R62" s="74"/>
      <c r="S62" s="75">
        <f t="shared" si="12"/>
        <v>-10</v>
      </c>
      <c r="T62" s="76"/>
      <c r="U62" s="77"/>
      <c r="V62" s="120">
        <v>375</v>
      </c>
      <c r="W62" s="73"/>
      <c r="X62" s="74"/>
      <c r="Y62" s="31">
        <v>405</v>
      </c>
      <c r="Z62" s="117">
        <f t="shared" si="13"/>
        <v>-30</v>
      </c>
      <c r="AB62" s="28">
        <f t="shared" si="14"/>
        <v>11</v>
      </c>
      <c r="AC62" s="27" t="str">
        <f t="shared" si="14"/>
        <v>Vlamvo</v>
      </c>
      <c r="AD62" s="29">
        <f t="shared" si="14"/>
        <v>6</v>
      </c>
      <c r="AE62" s="29">
        <f t="shared" si="14"/>
        <v>1</v>
      </c>
      <c r="AF62" s="29">
        <f t="shared" si="14"/>
        <v>0</v>
      </c>
      <c r="AG62" s="29">
        <f t="shared" si="14"/>
        <v>1</v>
      </c>
      <c r="AH62" s="29">
        <f t="shared" si="14"/>
        <v>4</v>
      </c>
      <c r="AI62" s="29">
        <f t="shared" si="15"/>
        <v>5</v>
      </c>
      <c r="AJ62" s="29">
        <f t="shared" si="16"/>
        <v>15</v>
      </c>
      <c r="AK62" s="30">
        <f t="shared" si="17"/>
        <v>4</v>
      </c>
    </row>
    <row r="63" spans="1:37" x14ac:dyDescent="0.2">
      <c r="A63" s="53">
        <v>12</v>
      </c>
      <c r="B63" s="71" t="s">
        <v>94</v>
      </c>
      <c r="C63" s="126">
        <v>6</v>
      </c>
      <c r="D63" s="116">
        <v>0</v>
      </c>
      <c r="E63" s="116">
        <v>0</v>
      </c>
      <c r="F63" s="116">
        <v>0</v>
      </c>
      <c r="G63" s="81">
        <v>6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18</v>
      </c>
      <c r="Q63" s="73"/>
      <c r="R63" s="74"/>
      <c r="S63" s="75">
        <f t="shared" si="12"/>
        <v>-17</v>
      </c>
      <c r="T63" s="76"/>
      <c r="U63" s="77"/>
      <c r="V63" s="120">
        <v>352</v>
      </c>
      <c r="W63" s="73"/>
      <c r="X63" s="74"/>
      <c r="Y63" s="31">
        <v>476</v>
      </c>
      <c r="Z63" s="117">
        <f t="shared" si="13"/>
        <v>-124</v>
      </c>
      <c r="AB63" s="28">
        <f t="shared" si="14"/>
        <v>12</v>
      </c>
      <c r="AC63" s="29" t="str">
        <f t="shared" si="14"/>
        <v>Amigo</v>
      </c>
      <c r="AD63" s="29">
        <f t="shared" si="14"/>
        <v>6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6</v>
      </c>
      <c r="AI63" s="29">
        <f t="shared" si="15"/>
        <v>1</v>
      </c>
      <c r="AJ63" s="29">
        <f t="shared" si="16"/>
        <v>18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4" x14ac:dyDescent="0.2">
      <c r="C65" s="85"/>
      <c r="D65" s="86" t="s">
        <v>118</v>
      </c>
      <c r="V65" s="121"/>
    </row>
    <row r="66" spans="1:24" x14ac:dyDescent="0.2">
      <c r="A66" s="17"/>
      <c r="B66" s="18"/>
      <c r="C66" s="127"/>
      <c r="D66" s="128" t="s">
        <v>114</v>
      </c>
      <c r="E66" s="19"/>
      <c r="F66" s="19"/>
      <c r="G66" s="19"/>
      <c r="H66" s="18"/>
      <c r="I66" s="19"/>
      <c r="J66" s="19"/>
      <c r="K66" s="18"/>
      <c r="L66" s="19"/>
      <c r="M66" s="19"/>
      <c r="N66" s="18"/>
      <c r="O66" s="19"/>
      <c r="P66" s="19"/>
      <c r="Q66" s="18"/>
      <c r="R66" s="19"/>
      <c r="S66" s="19"/>
      <c r="T66" s="18"/>
      <c r="U66" s="2"/>
      <c r="V66" s="2"/>
      <c r="W66" s="37"/>
      <c r="X66" s="2"/>
    </row>
    <row r="67" spans="1:24" x14ac:dyDescent="0.2">
      <c r="A67" s="17"/>
      <c r="B67" s="18"/>
      <c r="C67" s="19"/>
      <c r="D67" s="34"/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4" x14ac:dyDescent="0.2">
      <c r="D68" s="40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AK68"/>
  <sheetViews>
    <sheetView topLeftCell="A31" workbookViewId="0">
      <selection activeCell="D34" sqref="D34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30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43409</v>
      </c>
      <c r="C5" s="44" t="s">
        <v>48</v>
      </c>
      <c r="D5" s="45" t="s">
        <v>40</v>
      </c>
      <c r="E5" s="44" t="s">
        <v>41</v>
      </c>
      <c r="F5" s="43" t="s">
        <v>72</v>
      </c>
      <c r="G5" s="47">
        <v>75</v>
      </c>
      <c r="H5" s="47" t="s">
        <v>45</v>
      </c>
      <c r="I5" s="48">
        <v>0</v>
      </c>
      <c r="J5" s="48"/>
      <c r="K5" s="48" t="s">
        <v>46</v>
      </c>
      <c r="L5" s="49"/>
      <c r="M5" s="49"/>
      <c r="N5" s="49" t="s">
        <v>46</v>
      </c>
      <c r="O5" s="49"/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75</v>
      </c>
      <c r="W5" s="49" t="s">
        <v>46</v>
      </c>
      <c r="X5" s="49">
        <f>SUM(I5+L5+O5+R5+U5)</f>
        <v>0</v>
      </c>
      <c r="Y5" s="42"/>
    </row>
    <row r="6" spans="1:37" ht="18" x14ac:dyDescent="0.25">
      <c r="A6" s="11" t="s">
        <v>47</v>
      </c>
      <c r="B6" s="11">
        <v>43409</v>
      </c>
      <c r="C6" s="9" t="s">
        <v>48</v>
      </c>
      <c r="D6" s="45" t="s">
        <v>49</v>
      </c>
      <c r="E6" s="9" t="s">
        <v>44</v>
      </c>
      <c r="F6" s="43" t="s">
        <v>67</v>
      </c>
      <c r="G6" s="47">
        <v>25</v>
      </c>
      <c r="H6" s="47" t="s">
        <v>45</v>
      </c>
      <c r="I6" s="48">
        <v>23</v>
      </c>
      <c r="J6" s="48">
        <v>25</v>
      </c>
      <c r="K6" s="48" t="s">
        <v>46</v>
      </c>
      <c r="L6" s="49">
        <v>17</v>
      </c>
      <c r="M6" s="49">
        <v>25</v>
      </c>
      <c r="N6" s="49" t="s">
        <v>46</v>
      </c>
      <c r="O6" s="49">
        <v>18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75</v>
      </c>
      <c r="W6" s="49" t="s">
        <v>46</v>
      </c>
      <c r="X6" s="49">
        <f t="shared" ref="X6:X10" si="1">SUM(I6+L6+O6+R6+U6)</f>
        <v>58</v>
      </c>
      <c r="Y6" s="42"/>
    </row>
    <row r="7" spans="1:37" ht="18" x14ac:dyDescent="0.25">
      <c r="A7" s="11" t="s">
        <v>51</v>
      </c>
      <c r="B7" s="11">
        <v>43410</v>
      </c>
      <c r="C7" s="9" t="s">
        <v>52</v>
      </c>
      <c r="D7" s="45" t="s">
        <v>53</v>
      </c>
      <c r="E7" s="9" t="s">
        <v>56</v>
      </c>
      <c r="F7" s="43" t="s">
        <v>66</v>
      </c>
      <c r="G7" s="47">
        <v>20</v>
      </c>
      <c r="H7" s="47" t="s">
        <v>45</v>
      </c>
      <c r="I7" s="48">
        <v>25</v>
      </c>
      <c r="J7" s="48">
        <v>29</v>
      </c>
      <c r="K7" s="48" t="s">
        <v>46</v>
      </c>
      <c r="L7" s="49">
        <v>27</v>
      </c>
      <c r="M7" s="49">
        <v>25</v>
      </c>
      <c r="N7" s="49" t="s">
        <v>46</v>
      </c>
      <c r="O7" s="49">
        <v>23</v>
      </c>
      <c r="P7" s="49">
        <v>23</v>
      </c>
      <c r="Q7" s="49" t="s">
        <v>46</v>
      </c>
      <c r="R7" s="49">
        <v>25</v>
      </c>
      <c r="S7" s="49">
        <v>3</v>
      </c>
      <c r="T7" s="49" t="s">
        <v>46</v>
      </c>
      <c r="U7" s="49">
        <v>15</v>
      </c>
      <c r="V7" s="49">
        <f t="shared" si="0"/>
        <v>100</v>
      </c>
      <c r="W7" s="49" t="s">
        <v>46</v>
      </c>
      <c r="X7" s="49">
        <f t="shared" si="1"/>
        <v>115</v>
      </c>
      <c r="Y7" s="42"/>
    </row>
    <row r="8" spans="1:37" ht="18" x14ac:dyDescent="0.25">
      <c r="A8" s="11" t="s">
        <v>51</v>
      </c>
      <c r="B8" s="11">
        <v>43410</v>
      </c>
      <c r="C8" s="9" t="s">
        <v>54</v>
      </c>
      <c r="D8" s="16" t="s">
        <v>55</v>
      </c>
      <c r="E8" s="9" t="s">
        <v>50</v>
      </c>
      <c r="F8" s="43" t="s">
        <v>63</v>
      </c>
      <c r="G8" s="47">
        <v>25</v>
      </c>
      <c r="H8" s="47" t="s">
        <v>45</v>
      </c>
      <c r="I8" s="48">
        <v>15</v>
      </c>
      <c r="J8" s="48">
        <v>22</v>
      </c>
      <c r="K8" s="48" t="s">
        <v>46</v>
      </c>
      <c r="L8" s="49">
        <v>25</v>
      </c>
      <c r="M8" s="49">
        <v>20</v>
      </c>
      <c r="N8" s="49" t="s">
        <v>46</v>
      </c>
      <c r="O8" s="49">
        <v>25</v>
      </c>
      <c r="P8" s="49">
        <v>20</v>
      </c>
      <c r="Q8" s="49" t="s">
        <v>46</v>
      </c>
      <c r="R8" s="49">
        <v>25</v>
      </c>
      <c r="S8" s="49"/>
      <c r="T8" s="49" t="s">
        <v>46</v>
      </c>
      <c r="U8" s="49"/>
      <c r="V8" s="49">
        <f t="shared" si="0"/>
        <v>87</v>
      </c>
      <c r="W8" s="49" t="s">
        <v>46</v>
      </c>
      <c r="X8" s="49">
        <f t="shared" si="1"/>
        <v>90</v>
      </c>
      <c r="Y8" s="42"/>
    </row>
    <row r="9" spans="1:37" ht="18" x14ac:dyDescent="0.25">
      <c r="A9" s="11" t="s">
        <v>57</v>
      </c>
      <c r="B9" s="11">
        <v>43411</v>
      </c>
      <c r="C9" s="9" t="s">
        <v>48</v>
      </c>
      <c r="D9" s="16" t="s">
        <v>42</v>
      </c>
      <c r="E9" s="15" t="s">
        <v>39</v>
      </c>
      <c r="F9" s="43" t="s">
        <v>67</v>
      </c>
      <c r="G9" s="47">
        <v>25</v>
      </c>
      <c r="H9" s="47" t="s">
        <v>45</v>
      </c>
      <c r="I9" s="48">
        <v>9</v>
      </c>
      <c r="J9" s="48">
        <v>25</v>
      </c>
      <c r="K9" s="48" t="s">
        <v>46</v>
      </c>
      <c r="L9" s="49">
        <v>18</v>
      </c>
      <c r="M9" s="49">
        <v>25</v>
      </c>
      <c r="N9" s="49" t="s">
        <v>46</v>
      </c>
      <c r="O9" s="49">
        <v>16</v>
      </c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75</v>
      </c>
      <c r="W9" s="49" t="s">
        <v>46</v>
      </c>
      <c r="X9" s="49">
        <f t="shared" si="1"/>
        <v>43</v>
      </c>
      <c r="Y9" s="42"/>
    </row>
    <row r="10" spans="1:37" ht="18" x14ac:dyDescent="0.25">
      <c r="A10" s="35" t="s">
        <v>59</v>
      </c>
      <c r="B10" s="38">
        <v>43412</v>
      </c>
      <c r="C10" s="15" t="s">
        <v>48</v>
      </c>
      <c r="D10" s="16" t="s">
        <v>60</v>
      </c>
      <c r="E10" s="15" t="s">
        <v>58</v>
      </c>
      <c r="F10" s="108" t="s">
        <v>67</v>
      </c>
      <c r="G10" s="47">
        <v>25</v>
      </c>
      <c r="H10" s="47" t="s">
        <v>45</v>
      </c>
      <c r="I10" s="48">
        <v>16</v>
      </c>
      <c r="J10" s="48">
        <v>25</v>
      </c>
      <c r="K10" s="48" t="s">
        <v>46</v>
      </c>
      <c r="L10" s="49">
        <v>8</v>
      </c>
      <c r="M10" s="49">
        <v>25</v>
      </c>
      <c r="N10" s="49" t="s">
        <v>46</v>
      </c>
      <c r="O10" s="49">
        <v>17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75</v>
      </c>
      <c r="W10" s="49" t="s">
        <v>46</v>
      </c>
      <c r="X10" s="49">
        <f t="shared" si="1"/>
        <v>41</v>
      </c>
      <c r="Y10" s="91" t="s">
        <v>86</v>
      </c>
    </row>
    <row r="14" spans="1:37" ht="17.25" x14ac:dyDescent="0.25">
      <c r="A14" s="8" t="s">
        <v>43</v>
      </c>
    </row>
    <row r="16" spans="1:37" x14ac:dyDescent="0.2">
      <c r="A16" s="50"/>
      <c r="B16" s="100" t="s">
        <v>8</v>
      </c>
      <c r="C16" s="100" t="s">
        <v>9</v>
      </c>
      <c r="D16" s="100" t="s">
        <v>14</v>
      </c>
      <c r="E16" s="100" t="s">
        <v>15</v>
      </c>
      <c r="F16" s="100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100" t="s">
        <v>12</v>
      </c>
      <c r="Z16" s="99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8</v>
      </c>
      <c r="D17" s="101">
        <v>7</v>
      </c>
      <c r="E17" s="101">
        <v>1</v>
      </c>
      <c r="F17" s="101">
        <v>0</v>
      </c>
      <c r="G17" s="81">
        <v>0</v>
      </c>
      <c r="H17" s="82"/>
      <c r="I17" s="83"/>
      <c r="J17" s="78">
        <f t="shared" ref="J17:J28" si="2">(D17*3)+(E17*2)+(F17*1)</f>
        <v>23</v>
      </c>
      <c r="K17" s="79"/>
      <c r="L17" s="80"/>
      <c r="M17" s="72">
        <v>23</v>
      </c>
      <c r="N17" s="73"/>
      <c r="O17" s="74"/>
      <c r="P17" s="72">
        <v>5</v>
      </c>
      <c r="Q17" s="73"/>
      <c r="R17" s="74"/>
      <c r="S17" s="75">
        <f t="shared" ref="S17:S28" si="3">M17-P17</f>
        <v>18</v>
      </c>
      <c r="T17" s="76"/>
      <c r="U17" s="77"/>
      <c r="V17" s="72">
        <v>671</v>
      </c>
      <c r="W17" s="73"/>
      <c r="X17" s="74"/>
      <c r="Y17" s="31">
        <v>491</v>
      </c>
      <c r="Z17" s="99">
        <f t="shared" ref="Z17:Z28" si="4">V17-Y17</f>
        <v>180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8</v>
      </c>
      <c r="AE17" s="27">
        <f t="shared" si="5"/>
        <v>7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23</v>
      </c>
      <c r="AJ17" s="27">
        <f>P17</f>
        <v>5</v>
      </c>
      <c r="AK17" s="22">
        <f>J17</f>
        <v>23</v>
      </c>
    </row>
    <row r="18" spans="1:37" x14ac:dyDescent="0.2">
      <c r="A18" s="53">
        <v>2</v>
      </c>
      <c r="B18" s="70" t="s">
        <v>49</v>
      </c>
      <c r="C18" s="54">
        <v>8</v>
      </c>
      <c r="D18" s="101">
        <v>5</v>
      </c>
      <c r="E18" s="101">
        <v>2</v>
      </c>
      <c r="F18" s="101">
        <v>1</v>
      </c>
      <c r="G18" s="81">
        <v>0</v>
      </c>
      <c r="H18" s="82"/>
      <c r="I18" s="83"/>
      <c r="J18" s="78">
        <f t="shared" si="2"/>
        <v>20</v>
      </c>
      <c r="K18" s="79"/>
      <c r="L18" s="80"/>
      <c r="M18" s="72">
        <v>21</v>
      </c>
      <c r="N18" s="73"/>
      <c r="O18" s="74"/>
      <c r="P18" s="72">
        <v>5</v>
      </c>
      <c r="Q18" s="73"/>
      <c r="R18" s="74"/>
      <c r="S18" s="75">
        <f t="shared" si="3"/>
        <v>16</v>
      </c>
      <c r="T18" s="76"/>
      <c r="U18" s="77"/>
      <c r="V18" s="72">
        <v>624</v>
      </c>
      <c r="W18" s="73"/>
      <c r="X18" s="74"/>
      <c r="Y18" s="31">
        <v>495</v>
      </c>
      <c r="Z18" s="99">
        <f t="shared" si="4"/>
        <v>129</v>
      </c>
      <c r="AB18" s="28">
        <f t="shared" si="5"/>
        <v>2</v>
      </c>
      <c r="AC18" s="29" t="str">
        <f t="shared" si="5"/>
        <v>VTKaduk</v>
      </c>
      <c r="AD18" s="29">
        <f t="shared" si="5"/>
        <v>8</v>
      </c>
      <c r="AE18" s="29">
        <f t="shared" si="5"/>
        <v>5</v>
      </c>
      <c r="AF18" s="29">
        <f t="shared" si="5"/>
        <v>2</v>
      </c>
      <c r="AG18" s="29">
        <f t="shared" si="5"/>
        <v>1</v>
      </c>
      <c r="AH18" s="29">
        <f>G18</f>
        <v>0</v>
      </c>
      <c r="AI18" s="29">
        <f>M18</f>
        <v>21</v>
      </c>
      <c r="AJ18" s="29">
        <f>P18</f>
        <v>5</v>
      </c>
      <c r="AK18" s="30">
        <f>J18</f>
        <v>20</v>
      </c>
    </row>
    <row r="19" spans="1:37" x14ac:dyDescent="0.2">
      <c r="A19" s="53">
        <v>3</v>
      </c>
      <c r="B19" s="70" t="s">
        <v>42</v>
      </c>
      <c r="C19" s="54">
        <v>8</v>
      </c>
      <c r="D19" s="101">
        <v>7</v>
      </c>
      <c r="E19" s="101">
        <v>0</v>
      </c>
      <c r="F19" s="101">
        <v>1</v>
      </c>
      <c r="G19" s="81">
        <v>0</v>
      </c>
      <c r="H19" s="82"/>
      <c r="I19" s="83"/>
      <c r="J19" s="78">
        <f t="shared" si="2"/>
        <v>22</v>
      </c>
      <c r="K19" s="79"/>
      <c r="L19" s="80"/>
      <c r="M19" s="72">
        <v>23</v>
      </c>
      <c r="N19" s="73"/>
      <c r="O19" s="74"/>
      <c r="P19" s="72">
        <v>3</v>
      </c>
      <c r="Q19" s="73"/>
      <c r="R19" s="74"/>
      <c r="S19" s="75">
        <f t="shared" si="3"/>
        <v>20</v>
      </c>
      <c r="T19" s="76"/>
      <c r="U19" s="77"/>
      <c r="V19" s="72">
        <v>628</v>
      </c>
      <c r="W19" s="73"/>
      <c r="X19" s="74"/>
      <c r="Y19" s="31">
        <v>324</v>
      </c>
      <c r="Z19" s="99">
        <f t="shared" si="4"/>
        <v>304</v>
      </c>
      <c r="AB19" s="28">
        <f t="shared" si="5"/>
        <v>3</v>
      </c>
      <c r="AC19" s="27" t="str">
        <f t="shared" si="5"/>
        <v>Rookies</v>
      </c>
      <c r="AD19" s="29">
        <f t="shared" si="5"/>
        <v>8</v>
      </c>
      <c r="AE19" s="29">
        <f t="shared" si="5"/>
        <v>7</v>
      </c>
      <c r="AF19" s="29">
        <f t="shared" si="5"/>
        <v>0</v>
      </c>
      <c r="AG19" s="29">
        <f t="shared" si="5"/>
        <v>1</v>
      </c>
      <c r="AH19" s="29">
        <f>G19</f>
        <v>0</v>
      </c>
      <c r="AI19" s="27">
        <f t="shared" ref="AI19:AI28" si="6">M19</f>
        <v>23</v>
      </c>
      <c r="AJ19" s="29">
        <f>P19</f>
        <v>3</v>
      </c>
      <c r="AK19" s="30">
        <f>J19</f>
        <v>22</v>
      </c>
    </row>
    <row r="20" spans="1:37" x14ac:dyDescent="0.2">
      <c r="A20" s="53">
        <v>4</v>
      </c>
      <c r="B20" s="71" t="s">
        <v>55</v>
      </c>
      <c r="C20" s="54">
        <v>8</v>
      </c>
      <c r="D20" s="54">
        <v>4</v>
      </c>
      <c r="E20" s="101">
        <v>0</v>
      </c>
      <c r="F20" s="101">
        <v>2</v>
      </c>
      <c r="G20" s="81">
        <v>2</v>
      </c>
      <c r="H20" s="82"/>
      <c r="I20" s="83"/>
      <c r="J20" s="78">
        <f t="shared" si="2"/>
        <v>14</v>
      </c>
      <c r="K20" s="79"/>
      <c r="L20" s="80"/>
      <c r="M20" s="72">
        <v>17</v>
      </c>
      <c r="N20" s="73"/>
      <c r="O20" s="74"/>
      <c r="P20" s="72">
        <v>12</v>
      </c>
      <c r="Q20" s="73"/>
      <c r="R20" s="74"/>
      <c r="S20" s="75">
        <f t="shared" si="3"/>
        <v>5</v>
      </c>
      <c r="T20" s="76"/>
      <c r="U20" s="77"/>
      <c r="V20" s="72">
        <v>657</v>
      </c>
      <c r="W20" s="73"/>
      <c r="X20" s="74"/>
      <c r="Y20" s="31">
        <v>594</v>
      </c>
      <c r="Z20" s="99">
        <f t="shared" si="4"/>
        <v>63</v>
      </c>
      <c r="AB20" s="28">
        <f t="shared" si="5"/>
        <v>4</v>
      </c>
      <c r="AC20" s="29" t="str">
        <f t="shared" si="5"/>
        <v>De Blauwers</v>
      </c>
      <c r="AD20" s="29">
        <f t="shared" si="5"/>
        <v>8</v>
      </c>
      <c r="AE20" s="29">
        <f t="shared" si="5"/>
        <v>4</v>
      </c>
      <c r="AF20" s="29">
        <f t="shared" si="5"/>
        <v>0</v>
      </c>
      <c r="AG20" s="29">
        <f t="shared" si="5"/>
        <v>2</v>
      </c>
      <c r="AH20" s="27">
        <f t="shared" si="5"/>
        <v>2</v>
      </c>
      <c r="AI20" s="29">
        <f t="shared" si="6"/>
        <v>17</v>
      </c>
      <c r="AJ20" s="27">
        <f t="shared" ref="AJ20:AJ28" si="7">P20</f>
        <v>12</v>
      </c>
      <c r="AK20" s="22">
        <f t="shared" ref="AK20:AK28" si="8">J20</f>
        <v>14</v>
      </c>
    </row>
    <row r="21" spans="1:37" x14ac:dyDescent="0.2">
      <c r="A21" s="53">
        <v>5</v>
      </c>
      <c r="B21" s="71" t="s">
        <v>50</v>
      </c>
      <c r="C21" s="54">
        <v>8</v>
      </c>
      <c r="D21" s="101">
        <v>5</v>
      </c>
      <c r="E21" s="101">
        <v>0</v>
      </c>
      <c r="F21" s="101">
        <v>1</v>
      </c>
      <c r="G21" s="81">
        <v>2</v>
      </c>
      <c r="H21" s="82"/>
      <c r="I21" s="83"/>
      <c r="J21" s="78">
        <f t="shared" si="2"/>
        <v>16</v>
      </c>
      <c r="K21" s="79"/>
      <c r="L21" s="80"/>
      <c r="M21" s="72">
        <v>17</v>
      </c>
      <c r="N21" s="73"/>
      <c r="O21" s="74"/>
      <c r="P21" s="72">
        <v>10</v>
      </c>
      <c r="Q21" s="73"/>
      <c r="R21" s="74"/>
      <c r="S21" s="75">
        <f t="shared" si="3"/>
        <v>7</v>
      </c>
      <c r="T21" s="76"/>
      <c r="U21" s="77"/>
      <c r="V21" s="72">
        <v>592</v>
      </c>
      <c r="W21" s="73"/>
      <c r="X21" s="74"/>
      <c r="Y21" s="31">
        <v>577</v>
      </c>
      <c r="Z21" s="99">
        <f t="shared" si="4"/>
        <v>15</v>
      </c>
      <c r="AB21" s="26">
        <f t="shared" si="5"/>
        <v>5</v>
      </c>
      <c r="AC21" s="27" t="str">
        <f t="shared" si="5"/>
        <v>JOC Ieper</v>
      </c>
      <c r="AD21" s="27">
        <f t="shared" si="5"/>
        <v>8</v>
      </c>
      <c r="AE21" s="27">
        <f t="shared" si="5"/>
        <v>5</v>
      </c>
      <c r="AF21" s="27">
        <f t="shared" si="5"/>
        <v>0</v>
      </c>
      <c r="AG21" s="27">
        <f t="shared" si="5"/>
        <v>1</v>
      </c>
      <c r="AH21" s="29">
        <f t="shared" si="5"/>
        <v>2</v>
      </c>
      <c r="AI21" s="27">
        <f t="shared" si="6"/>
        <v>17</v>
      </c>
      <c r="AJ21" s="29">
        <f t="shared" si="7"/>
        <v>10</v>
      </c>
      <c r="AK21" s="30">
        <f t="shared" si="8"/>
        <v>16</v>
      </c>
    </row>
    <row r="22" spans="1:37" x14ac:dyDescent="0.2">
      <c r="A22" s="53">
        <v>6</v>
      </c>
      <c r="B22" s="70" t="s">
        <v>44</v>
      </c>
      <c r="C22" s="54">
        <v>8</v>
      </c>
      <c r="D22" s="101">
        <v>3</v>
      </c>
      <c r="E22" s="101">
        <v>0</v>
      </c>
      <c r="F22" s="101">
        <v>1</v>
      </c>
      <c r="G22" s="81">
        <v>4</v>
      </c>
      <c r="H22" s="82"/>
      <c r="I22" s="83"/>
      <c r="J22" s="78">
        <f t="shared" si="2"/>
        <v>10</v>
      </c>
      <c r="K22" s="79"/>
      <c r="L22" s="80"/>
      <c r="M22" s="72">
        <v>12</v>
      </c>
      <c r="N22" s="73"/>
      <c r="O22" s="74"/>
      <c r="P22" s="72">
        <v>15</v>
      </c>
      <c r="Q22" s="73"/>
      <c r="R22" s="74"/>
      <c r="S22" s="75">
        <f t="shared" si="3"/>
        <v>-3</v>
      </c>
      <c r="T22" s="76"/>
      <c r="U22" s="77"/>
      <c r="V22" s="72">
        <v>582</v>
      </c>
      <c r="W22" s="73"/>
      <c r="X22" s="74"/>
      <c r="Y22" s="31">
        <v>551</v>
      </c>
      <c r="Z22" s="99">
        <f t="shared" si="4"/>
        <v>31</v>
      </c>
      <c r="AB22" s="26">
        <f t="shared" si="5"/>
        <v>6</v>
      </c>
      <c r="AC22" s="29" t="str">
        <f t="shared" si="5"/>
        <v>TMS Avelgem</v>
      </c>
      <c r="AD22" s="27">
        <f t="shared" si="5"/>
        <v>8</v>
      </c>
      <c r="AE22" s="27">
        <f t="shared" si="5"/>
        <v>3</v>
      </c>
      <c r="AF22" s="27">
        <f t="shared" si="5"/>
        <v>0</v>
      </c>
      <c r="AG22" s="27">
        <f t="shared" si="5"/>
        <v>1</v>
      </c>
      <c r="AH22" s="29">
        <f t="shared" si="5"/>
        <v>4</v>
      </c>
      <c r="AI22" s="29">
        <f t="shared" si="6"/>
        <v>12</v>
      </c>
      <c r="AJ22" s="29">
        <f t="shared" si="7"/>
        <v>15</v>
      </c>
      <c r="AK22" s="30">
        <f t="shared" si="8"/>
        <v>10</v>
      </c>
    </row>
    <row r="23" spans="1:37" x14ac:dyDescent="0.2">
      <c r="A23" s="53">
        <v>7</v>
      </c>
      <c r="B23" s="70" t="s">
        <v>39</v>
      </c>
      <c r="C23" s="54">
        <v>8</v>
      </c>
      <c r="D23" s="101">
        <v>3</v>
      </c>
      <c r="E23" s="101">
        <v>0</v>
      </c>
      <c r="F23" s="101">
        <v>0</v>
      </c>
      <c r="G23" s="81">
        <v>5</v>
      </c>
      <c r="H23" s="82"/>
      <c r="I23" s="83"/>
      <c r="J23" s="78">
        <f t="shared" si="2"/>
        <v>9</v>
      </c>
      <c r="K23" s="79"/>
      <c r="L23" s="80"/>
      <c r="M23" s="72">
        <v>10</v>
      </c>
      <c r="N23" s="73"/>
      <c r="O23" s="74"/>
      <c r="P23" s="72">
        <v>17</v>
      </c>
      <c r="Q23" s="73"/>
      <c r="R23" s="74"/>
      <c r="S23" s="75">
        <f t="shared" si="3"/>
        <v>-7</v>
      </c>
      <c r="T23" s="76"/>
      <c r="U23" s="77"/>
      <c r="V23" s="72">
        <v>547</v>
      </c>
      <c r="W23" s="73"/>
      <c r="X23" s="74"/>
      <c r="Y23" s="31">
        <v>625</v>
      </c>
      <c r="Z23" s="99">
        <f t="shared" si="4"/>
        <v>-78</v>
      </c>
      <c r="AB23" s="26">
        <f t="shared" si="5"/>
        <v>7</v>
      </c>
      <c r="AC23" s="27" t="str">
        <f t="shared" si="5"/>
        <v>Rocos</v>
      </c>
      <c r="AD23" s="27">
        <f t="shared" si="5"/>
        <v>8</v>
      </c>
      <c r="AE23" s="27">
        <f t="shared" si="5"/>
        <v>3</v>
      </c>
      <c r="AF23" s="27">
        <f t="shared" si="5"/>
        <v>0</v>
      </c>
      <c r="AG23" s="27">
        <f t="shared" si="5"/>
        <v>0</v>
      </c>
      <c r="AH23" s="27">
        <f t="shared" si="5"/>
        <v>5</v>
      </c>
      <c r="AI23" s="27">
        <f t="shared" si="6"/>
        <v>10</v>
      </c>
      <c r="AJ23" s="27">
        <f t="shared" si="7"/>
        <v>17</v>
      </c>
      <c r="AK23" s="22">
        <f t="shared" si="8"/>
        <v>9</v>
      </c>
    </row>
    <row r="24" spans="1:37" x14ac:dyDescent="0.2">
      <c r="A24" s="53">
        <v>8</v>
      </c>
      <c r="B24" s="71" t="s">
        <v>60</v>
      </c>
      <c r="C24" s="109">
        <v>7</v>
      </c>
      <c r="D24" s="101">
        <v>2</v>
      </c>
      <c r="E24" s="101">
        <v>1</v>
      </c>
      <c r="F24" s="101">
        <v>0</v>
      </c>
      <c r="G24" s="81">
        <v>4</v>
      </c>
      <c r="H24" s="82"/>
      <c r="I24" s="83"/>
      <c r="J24" s="78">
        <f t="shared" si="2"/>
        <v>8</v>
      </c>
      <c r="K24" s="79"/>
      <c r="L24" s="80"/>
      <c r="M24" s="72">
        <v>9</v>
      </c>
      <c r="N24" s="73"/>
      <c r="O24" s="74"/>
      <c r="P24" s="72">
        <v>14</v>
      </c>
      <c r="Q24" s="73"/>
      <c r="R24" s="74"/>
      <c r="S24" s="75">
        <f t="shared" si="3"/>
        <v>-5</v>
      </c>
      <c r="T24" s="76"/>
      <c r="U24" s="77"/>
      <c r="V24" s="72">
        <v>445</v>
      </c>
      <c r="W24" s="73"/>
      <c r="X24" s="74"/>
      <c r="Y24" s="31">
        <v>473</v>
      </c>
      <c r="Z24" s="99">
        <f t="shared" si="4"/>
        <v>-28</v>
      </c>
      <c r="AB24" s="26">
        <f t="shared" si="5"/>
        <v>8</v>
      </c>
      <c r="AC24" s="27" t="str">
        <f t="shared" si="5"/>
        <v>Atletico</v>
      </c>
      <c r="AD24" s="27">
        <f t="shared" si="5"/>
        <v>7</v>
      </c>
      <c r="AE24" s="27">
        <f t="shared" si="5"/>
        <v>2</v>
      </c>
      <c r="AF24" s="27">
        <f t="shared" si="5"/>
        <v>1</v>
      </c>
      <c r="AG24" s="27">
        <f t="shared" si="5"/>
        <v>0</v>
      </c>
      <c r="AH24" s="29">
        <f t="shared" si="5"/>
        <v>4</v>
      </c>
      <c r="AI24" s="29">
        <f t="shared" si="6"/>
        <v>9</v>
      </c>
      <c r="AJ24" s="29">
        <f t="shared" si="7"/>
        <v>14</v>
      </c>
      <c r="AK24" s="30">
        <f t="shared" si="8"/>
        <v>8</v>
      </c>
    </row>
    <row r="25" spans="1:37" x14ac:dyDescent="0.2">
      <c r="A25" s="53">
        <v>9</v>
      </c>
      <c r="B25" s="71" t="s">
        <v>53</v>
      </c>
      <c r="C25" s="93">
        <v>7</v>
      </c>
      <c r="D25" s="101">
        <v>2</v>
      </c>
      <c r="E25" s="101">
        <v>1</v>
      </c>
      <c r="F25" s="101">
        <v>1</v>
      </c>
      <c r="G25" s="81">
        <v>3</v>
      </c>
      <c r="H25" s="82"/>
      <c r="I25" s="83"/>
      <c r="J25" s="78">
        <f t="shared" si="2"/>
        <v>9</v>
      </c>
      <c r="K25" s="79"/>
      <c r="L25" s="80"/>
      <c r="M25" s="72">
        <v>12</v>
      </c>
      <c r="N25" s="73"/>
      <c r="O25" s="74"/>
      <c r="P25" s="72">
        <v>16</v>
      </c>
      <c r="Q25" s="73"/>
      <c r="R25" s="74"/>
      <c r="S25" s="75">
        <f t="shared" si="3"/>
        <v>-4</v>
      </c>
      <c r="T25" s="76"/>
      <c r="U25" s="77"/>
      <c r="V25" s="72">
        <v>589</v>
      </c>
      <c r="W25" s="73"/>
      <c r="X25" s="74"/>
      <c r="Y25" s="31">
        <v>618</v>
      </c>
      <c r="Z25" s="99">
        <f t="shared" si="4"/>
        <v>-29</v>
      </c>
      <c r="AB25" s="26">
        <f t="shared" si="5"/>
        <v>9</v>
      </c>
      <c r="AC25" s="27" t="str">
        <f t="shared" si="5"/>
        <v>VC 'n Arten Voet</v>
      </c>
      <c r="AD25" s="27">
        <f t="shared" si="5"/>
        <v>7</v>
      </c>
      <c r="AE25" s="27">
        <f t="shared" si="5"/>
        <v>2</v>
      </c>
      <c r="AF25" s="27">
        <f t="shared" si="5"/>
        <v>1</v>
      </c>
      <c r="AG25" s="27">
        <f t="shared" si="5"/>
        <v>1</v>
      </c>
      <c r="AH25" s="29">
        <f t="shared" si="5"/>
        <v>3</v>
      </c>
      <c r="AI25" s="27">
        <f t="shared" si="6"/>
        <v>12</v>
      </c>
      <c r="AJ25" s="29">
        <f t="shared" si="7"/>
        <v>16</v>
      </c>
      <c r="AK25" s="30">
        <f t="shared" si="8"/>
        <v>9</v>
      </c>
    </row>
    <row r="26" spans="1:37" x14ac:dyDescent="0.2">
      <c r="A26" s="53">
        <v>10</v>
      </c>
      <c r="B26" s="71" t="s">
        <v>56</v>
      </c>
      <c r="C26" s="54">
        <v>8</v>
      </c>
      <c r="D26" s="101">
        <v>1</v>
      </c>
      <c r="E26" s="101">
        <v>2</v>
      </c>
      <c r="F26" s="101">
        <v>0</v>
      </c>
      <c r="G26" s="81">
        <v>5</v>
      </c>
      <c r="H26" s="82"/>
      <c r="I26" s="83"/>
      <c r="J26" s="78">
        <f t="shared" si="2"/>
        <v>7</v>
      </c>
      <c r="K26" s="79"/>
      <c r="L26" s="80"/>
      <c r="M26" s="72">
        <v>10</v>
      </c>
      <c r="N26" s="73"/>
      <c r="O26" s="74"/>
      <c r="P26" s="72">
        <v>19</v>
      </c>
      <c r="Q26" s="73"/>
      <c r="R26" s="74"/>
      <c r="S26" s="75">
        <f t="shared" si="3"/>
        <v>-9</v>
      </c>
      <c r="T26" s="76"/>
      <c r="U26" s="77"/>
      <c r="V26" s="72">
        <v>546</v>
      </c>
      <c r="W26" s="73"/>
      <c r="X26" s="74"/>
      <c r="Y26" s="31">
        <v>659</v>
      </c>
      <c r="Z26" s="99">
        <f t="shared" si="4"/>
        <v>-113</v>
      </c>
      <c r="AB26" s="28">
        <f t="shared" si="5"/>
        <v>10</v>
      </c>
      <c r="AC26" s="29" t="str">
        <f t="shared" si="5"/>
        <v>Volan Anzegem</v>
      </c>
      <c r="AD26" s="29">
        <f t="shared" si="5"/>
        <v>8</v>
      </c>
      <c r="AE26" s="29">
        <f t="shared" si="5"/>
        <v>1</v>
      </c>
      <c r="AF26" s="29">
        <f t="shared" si="5"/>
        <v>2</v>
      </c>
      <c r="AG26" s="29">
        <f t="shared" si="5"/>
        <v>0</v>
      </c>
      <c r="AH26" s="27">
        <f t="shared" si="5"/>
        <v>5</v>
      </c>
      <c r="AI26" s="29">
        <f t="shared" si="6"/>
        <v>10</v>
      </c>
      <c r="AJ26" s="27">
        <f t="shared" si="7"/>
        <v>19</v>
      </c>
      <c r="AK26" s="22">
        <f t="shared" si="8"/>
        <v>7</v>
      </c>
    </row>
    <row r="27" spans="1:37" x14ac:dyDescent="0.2">
      <c r="A27" s="53">
        <v>11</v>
      </c>
      <c r="B27" s="100" t="s">
        <v>75</v>
      </c>
      <c r="C27" s="93">
        <v>6</v>
      </c>
      <c r="D27" s="109">
        <v>0</v>
      </c>
      <c r="E27" s="101">
        <v>0</v>
      </c>
      <c r="F27" s="101">
        <v>0</v>
      </c>
      <c r="G27" s="81">
        <v>6</v>
      </c>
      <c r="H27" s="82"/>
      <c r="I27" s="83"/>
      <c r="J27" s="78">
        <f t="shared" si="2"/>
        <v>0</v>
      </c>
      <c r="K27" s="79"/>
      <c r="L27" s="80"/>
      <c r="M27" s="72">
        <v>2</v>
      </c>
      <c r="N27" s="73"/>
      <c r="O27" s="74"/>
      <c r="P27" s="72">
        <v>18</v>
      </c>
      <c r="Q27" s="73"/>
      <c r="R27" s="74"/>
      <c r="S27" s="75">
        <f t="shared" si="3"/>
        <v>-16</v>
      </c>
      <c r="T27" s="76"/>
      <c r="U27" s="77"/>
      <c r="V27" s="72">
        <v>348</v>
      </c>
      <c r="W27" s="73"/>
      <c r="X27" s="74"/>
      <c r="Y27" s="31">
        <v>489</v>
      </c>
      <c r="Z27" s="99">
        <f t="shared" si="4"/>
        <v>-141</v>
      </c>
      <c r="AB27" s="28">
        <f t="shared" si="5"/>
        <v>11</v>
      </c>
      <c r="AC27" s="27" t="str">
        <f t="shared" si="5"/>
        <v>T@ûdoen</v>
      </c>
      <c r="AD27" s="29">
        <f t="shared" si="5"/>
        <v>6</v>
      </c>
      <c r="AE27" s="29">
        <f t="shared" si="5"/>
        <v>0</v>
      </c>
      <c r="AF27" s="29">
        <f t="shared" si="5"/>
        <v>0</v>
      </c>
      <c r="AG27" s="29">
        <f t="shared" si="5"/>
        <v>0</v>
      </c>
      <c r="AH27" s="29">
        <f t="shared" si="5"/>
        <v>6</v>
      </c>
      <c r="AI27" s="27">
        <f t="shared" si="6"/>
        <v>2</v>
      </c>
      <c r="AJ27" s="29">
        <f t="shared" si="7"/>
        <v>18</v>
      </c>
      <c r="AK27" s="30">
        <f t="shared" si="8"/>
        <v>0</v>
      </c>
    </row>
    <row r="28" spans="1:37" x14ac:dyDescent="0.2">
      <c r="A28" s="53">
        <v>12</v>
      </c>
      <c r="B28" s="71" t="s">
        <v>41</v>
      </c>
      <c r="C28" s="54">
        <v>8</v>
      </c>
      <c r="D28" s="101">
        <v>0</v>
      </c>
      <c r="E28" s="101">
        <v>0</v>
      </c>
      <c r="F28" s="101">
        <v>0</v>
      </c>
      <c r="G28" s="81">
        <v>8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24</v>
      </c>
      <c r="Q28" s="73"/>
      <c r="R28" s="74"/>
      <c r="S28" s="75">
        <f t="shared" si="3"/>
        <v>-22</v>
      </c>
      <c r="T28" s="76"/>
      <c r="U28" s="77"/>
      <c r="V28" s="72">
        <v>303</v>
      </c>
      <c r="W28" s="73"/>
      <c r="X28" s="74"/>
      <c r="Y28" s="31">
        <v>636</v>
      </c>
      <c r="Z28" s="99">
        <f t="shared" si="4"/>
        <v>-333</v>
      </c>
      <c r="AB28" s="28">
        <f t="shared" si="5"/>
        <v>12</v>
      </c>
      <c r="AC28" s="29" t="str">
        <f t="shared" si="5"/>
        <v>Wedamar</v>
      </c>
      <c r="AD28" s="29">
        <f t="shared" si="5"/>
        <v>8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8</v>
      </c>
      <c r="AI28" s="29">
        <f t="shared" si="6"/>
        <v>2</v>
      </c>
      <c r="AJ28" s="29">
        <f t="shared" si="7"/>
        <v>24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83</v>
      </c>
    </row>
    <row r="31" spans="1:37" x14ac:dyDescent="0.2">
      <c r="C31" s="110"/>
      <c r="D31" s="86" t="s">
        <v>84</v>
      </c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9"/>
      <c r="D32" s="34"/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D34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30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43410</v>
      </c>
      <c r="C40" s="44" t="s">
        <v>109</v>
      </c>
      <c r="D40" s="45" t="s">
        <v>103</v>
      </c>
      <c r="E40" s="44" t="s">
        <v>99</v>
      </c>
      <c r="F40" s="43" t="s">
        <v>66</v>
      </c>
      <c r="G40" s="129">
        <v>22</v>
      </c>
      <c r="H40" s="47" t="s">
        <v>45</v>
      </c>
      <c r="I40" s="48">
        <v>25</v>
      </c>
      <c r="J40" s="48">
        <v>25</v>
      </c>
      <c r="K40" s="48" t="s">
        <v>46</v>
      </c>
      <c r="L40" s="49">
        <v>19</v>
      </c>
      <c r="M40" s="49">
        <v>25</v>
      </c>
      <c r="N40" s="49" t="s">
        <v>46</v>
      </c>
      <c r="O40" s="49">
        <v>21</v>
      </c>
      <c r="P40" s="49">
        <v>18</v>
      </c>
      <c r="Q40" s="49" t="s">
        <v>46</v>
      </c>
      <c r="R40" s="49">
        <v>25</v>
      </c>
      <c r="S40" s="49">
        <v>9</v>
      </c>
      <c r="T40" s="49" t="s">
        <v>46</v>
      </c>
      <c r="U40" s="49">
        <v>15</v>
      </c>
      <c r="V40" s="49">
        <f>SUM(G40+J40+M40+P40+S40)</f>
        <v>99</v>
      </c>
      <c r="W40" s="49" t="s">
        <v>46</v>
      </c>
      <c r="X40" s="49">
        <f>SUM(I40+L40+O40+R40+U40)</f>
        <v>105</v>
      </c>
      <c r="Y40" s="91" t="s">
        <v>119</v>
      </c>
    </row>
    <row r="41" spans="1:25" ht="18" x14ac:dyDescent="0.25">
      <c r="A41" s="11" t="s">
        <v>51</v>
      </c>
      <c r="B41" s="11">
        <v>43410</v>
      </c>
      <c r="C41" s="9" t="s">
        <v>52</v>
      </c>
      <c r="D41" s="45" t="s">
        <v>93</v>
      </c>
      <c r="E41" s="9" t="s">
        <v>104</v>
      </c>
      <c r="F41" s="43" t="s">
        <v>67</v>
      </c>
      <c r="G41" s="47">
        <v>25</v>
      </c>
      <c r="H41" s="47" t="s">
        <v>45</v>
      </c>
      <c r="I41" s="48">
        <v>9</v>
      </c>
      <c r="J41" s="48">
        <v>25</v>
      </c>
      <c r="K41" s="48" t="s">
        <v>46</v>
      </c>
      <c r="L41" s="49">
        <v>16</v>
      </c>
      <c r="M41" s="49">
        <v>25</v>
      </c>
      <c r="N41" s="49" t="s">
        <v>46</v>
      </c>
      <c r="O41" s="49">
        <v>19</v>
      </c>
      <c r="P41" s="49"/>
      <c r="Q41" s="49" t="s">
        <v>46</v>
      </c>
      <c r="R41" s="49"/>
      <c r="S41" s="49"/>
      <c r="T41" s="49" t="s">
        <v>46</v>
      </c>
      <c r="U41" s="49"/>
      <c r="V41" s="49">
        <f t="shared" ref="V41:V45" si="9">SUM(G41+J41+M41+P41+S41)</f>
        <v>75</v>
      </c>
      <c r="W41" s="49" t="s">
        <v>46</v>
      </c>
      <c r="X41" s="49">
        <f t="shared" ref="X41:X45" si="10">SUM(I41+L41+O41+R41+U41)</f>
        <v>44</v>
      </c>
      <c r="Y41" s="91"/>
    </row>
    <row r="42" spans="1:25" ht="18" x14ac:dyDescent="0.25">
      <c r="A42" s="11" t="s">
        <v>51</v>
      </c>
      <c r="B42" s="11">
        <v>43410</v>
      </c>
      <c r="C42" s="9" t="s">
        <v>54</v>
      </c>
      <c r="D42" s="45" t="s">
        <v>95</v>
      </c>
      <c r="E42" s="9" t="s">
        <v>101</v>
      </c>
      <c r="F42" s="43" t="s">
        <v>63</v>
      </c>
      <c r="G42" s="47">
        <v>13</v>
      </c>
      <c r="H42" s="47" t="s">
        <v>45</v>
      </c>
      <c r="I42" s="48">
        <v>25</v>
      </c>
      <c r="J42" s="48">
        <v>22</v>
      </c>
      <c r="K42" s="48" t="s">
        <v>46</v>
      </c>
      <c r="L42" s="49">
        <v>25</v>
      </c>
      <c r="M42" s="49">
        <v>25</v>
      </c>
      <c r="N42" s="49" t="s">
        <v>46</v>
      </c>
      <c r="O42" s="49">
        <v>15</v>
      </c>
      <c r="P42" s="49">
        <v>15</v>
      </c>
      <c r="Q42" s="49" t="s">
        <v>46</v>
      </c>
      <c r="R42" s="49">
        <v>25</v>
      </c>
      <c r="S42" s="49"/>
      <c r="T42" s="49" t="s">
        <v>46</v>
      </c>
      <c r="U42" s="49"/>
      <c r="V42" s="49">
        <f t="shared" si="9"/>
        <v>75</v>
      </c>
      <c r="W42" s="49" t="s">
        <v>46</v>
      </c>
      <c r="X42" s="49">
        <f t="shared" si="10"/>
        <v>90</v>
      </c>
      <c r="Y42" s="91"/>
    </row>
    <row r="43" spans="1:25" ht="18" x14ac:dyDescent="0.25">
      <c r="A43" s="11" t="s">
        <v>51</v>
      </c>
      <c r="B43" s="11">
        <v>43410</v>
      </c>
      <c r="C43" s="9" t="s">
        <v>97</v>
      </c>
      <c r="D43" s="16" t="s">
        <v>98</v>
      </c>
      <c r="E43" s="9" t="s">
        <v>105</v>
      </c>
      <c r="F43" s="43" t="s">
        <v>67</v>
      </c>
      <c r="G43" s="47">
        <v>25</v>
      </c>
      <c r="H43" s="47" t="s">
        <v>45</v>
      </c>
      <c r="I43" s="48">
        <v>19</v>
      </c>
      <c r="J43" s="48">
        <v>25</v>
      </c>
      <c r="K43" s="48" t="s">
        <v>46</v>
      </c>
      <c r="L43" s="49">
        <v>10</v>
      </c>
      <c r="M43" s="49">
        <v>25</v>
      </c>
      <c r="N43" s="49" t="s">
        <v>46</v>
      </c>
      <c r="O43" s="49">
        <v>16</v>
      </c>
      <c r="P43" s="49"/>
      <c r="Q43" s="49" t="s">
        <v>46</v>
      </c>
      <c r="R43" s="49"/>
      <c r="S43" s="49"/>
      <c r="T43" s="49" t="s">
        <v>46</v>
      </c>
      <c r="U43" s="49"/>
      <c r="V43" s="49">
        <f t="shared" si="9"/>
        <v>75</v>
      </c>
      <c r="W43" s="49" t="s">
        <v>46</v>
      </c>
      <c r="X43" s="49">
        <f t="shared" si="10"/>
        <v>45</v>
      </c>
      <c r="Y43" s="91"/>
    </row>
    <row r="44" spans="1:25" ht="18" x14ac:dyDescent="0.25">
      <c r="A44" s="11" t="s">
        <v>51</v>
      </c>
      <c r="B44" s="11">
        <v>43410</v>
      </c>
      <c r="C44" s="9" t="s">
        <v>48</v>
      </c>
      <c r="D44" s="16" t="s">
        <v>100</v>
      </c>
      <c r="E44" s="15" t="s">
        <v>94</v>
      </c>
      <c r="F44" s="21" t="s">
        <v>67</v>
      </c>
      <c r="G44" s="47">
        <v>25</v>
      </c>
      <c r="H44" s="47" t="s">
        <v>45</v>
      </c>
      <c r="I44" s="48">
        <v>5</v>
      </c>
      <c r="J44" s="48">
        <v>25</v>
      </c>
      <c r="K44" s="48" t="s">
        <v>46</v>
      </c>
      <c r="L44" s="49">
        <v>9</v>
      </c>
      <c r="M44" s="49">
        <v>25</v>
      </c>
      <c r="N44" s="49" t="s">
        <v>46</v>
      </c>
      <c r="O44" s="49">
        <v>7</v>
      </c>
      <c r="P44" s="49"/>
      <c r="Q44" s="49" t="s">
        <v>46</v>
      </c>
      <c r="R44" s="49"/>
      <c r="S44" s="49"/>
      <c r="T44" s="49" t="s">
        <v>46</v>
      </c>
      <c r="U44" s="49"/>
      <c r="V44" s="49">
        <f t="shared" si="9"/>
        <v>75</v>
      </c>
      <c r="W44" s="49" t="s">
        <v>46</v>
      </c>
      <c r="X44" s="49">
        <f t="shared" si="10"/>
        <v>21</v>
      </c>
      <c r="Y44" s="91"/>
    </row>
    <row r="45" spans="1:25" ht="18" x14ac:dyDescent="0.25">
      <c r="A45" s="35" t="s">
        <v>57</v>
      </c>
      <c r="B45" s="38">
        <v>43411</v>
      </c>
      <c r="C45" s="15" t="s">
        <v>48</v>
      </c>
      <c r="D45" s="16" t="s">
        <v>102</v>
      </c>
      <c r="E45" s="15" t="s">
        <v>96</v>
      </c>
      <c r="F45" s="21" t="s">
        <v>67</v>
      </c>
      <c r="G45" s="47">
        <v>25</v>
      </c>
      <c r="H45" s="47" t="s">
        <v>45</v>
      </c>
      <c r="I45" s="48">
        <v>21</v>
      </c>
      <c r="J45" s="48">
        <v>25</v>
      </c>
      <c r="K45" s="48" t="s">
        <v>46</v>
      </c>
      <c r="L45" s="49">
        <v>5</v>
      </c>
      <c r="M45" s="49">
        <v>25</v>
      </c>
      <c r="N45" s="49" t="s">
        <v>46</v>
      </c>
      <c r="O45" s="49">
        <v>17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75</v>
      </c>
      <c r="W45" s="49" t="s">
        <v>46</v>
      </c>
      <c r="X45" s="49">
        <f t="shared" si="10"/>
        <v>43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8</v>
      </c>
      <c r="D52" s="116">
        <v>8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24</v>
      </c>
      <c r="K52" s="79"/>
      <c r="L52" s="80"/>
      <c r="M52" s="72">
        <v>24</v>
      </c>
      <c r="N52" s="73"/>
      <c r="O52" s="74"/>
      <c r="P52" s="72">
        <v>1</v>
      </c>
      <c r="Q52" s="73"/>
      <c r="R52" s="74"/>
      <c r="S52" s="75">
        <f t="shared" ref="S52:S63" si="12">M52-P52</f>
        <v>23</v>
      </c>
      <c r="T52" s="76"/>
      <c r="U52" s="77"/>
      <c r="V52" s="72">
        <v>622</v>
      </c>
      <c r="W52" s="73"/>
      <c r="X52" s="74"/>
      <c r="Y52" s="31">
        <v>363</v>
      </c>
      <c r="Z52" s="117">
        <f t="shared" ref="Z52:Z63" si="13">V52-Y52</f>
        <v>259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8</v>
      </c>
      <c r="AE52" s="27">
        <f t="shared" si="14"/>
        <v>8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24</v>
      </c>
      <c r="AJ52" s="27">
        <f>P52</f>
        <v>1</v>
      </c>
      <c r="AK52" s="22">
        <f>J52</f>
        <v>24</v>
      </c>
    </row>
    <row r="53" spans="1:37" x14ac:dyDescent="0.2">
      <c r="A53" s="53">
        <v>2</v>
      </c>
      <c r="B53" s="70" t="s">
        <v>93</v>
      </c>
      <c r="C53" s="54">
        <v>8</v>
      </c>
      <c r="D53" s="116">
        <v>6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20</v>
      </c>
      <c r="K53" s="79"/>
      <c r="L53" s="80"/>
      <c r="M53" s="72">
        <v>22</v>
      </c>
      <c r="N53" s="73"/>
      <c r="O53" s="74"/>
      <c r="P53" s="72">
        <v>7</v>
      </c>
      <c r="Q53" s="73"/>
      <c r="R53" s="74"/>
      <c r="S53" s="75">
        <f t="shared" si="12"/>
        <v>15</v>
      </c>
      <c r="T53" s="76"/>
      <c r="U53" s="77"/>
      <c r="V53" s="72">
        <v>676</v>
      </c>
      <c r="W53" s="73"/>
      <c r="X53" s="74"/>
      <c r="Y53" s="31">
        <v>529</v>
      </c>
      <c r="Z53" s="117">
        <f t="shared" si="13"/>
        <v>147</v>
      </c>
      <c r="AB53" s="28">
        <f t="shared" si="14"/>
        <v>2</v>
      </c>
      <c r="AC53" s="29" t="str">
        <f t="shared" si="14"/>
        <v>Caravanne PT</v>
      </c>
      <c r="AD53" s="29">
        <f t="shared" si="14"/>
        <v>8</v>
      </c>
      <c r="AE53" s="29">
        <f t="shared" si="14"/>
        <v>6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22</v>
      </c>
      <c r="AJ53" s="29">
        <f>P53</f>
        <v>7</v>
      </c>
      <c r="AK53" s="30">
        <f>J53</f>
        <v>20</v>
      </c>
    </row>
    <row r="54" spans="1:37" x14ac:dyDescent="0.2">
      <c r="A54" s="53">
        <v>3</v>
      </c>
      <c r="B54" s="70" t="s">
        <v>100</v>
      </c>
      <c r="C54" s="54">
        <v>8</v>
      </c>
      <c r="D54" s="116">
        <v>6</v>
      </c>
      <c r="E54" s="116">
        <v>1</v>
      </c>
      <c r="F54" s="116">
        <v>0</v>
      </c>
      <c r="G54" s="81">
        <v>1</v>
      </c>
      <c r="H54" s="82"/>
      <c r="I54" s="83"/>
      <c r="J54" s="78">
        <f t="shared" si="11"/>
        <v>20</v>
      </c>
      <c r="K54" s="79"/>
      <c r="L54" s="80"/>
      <c r="M54" s="72">
        <v>20</v>
      </c>
      <c r="N54" s="73"/>
      <c r="O54" s="74"/>
      <c r="P54" s="72">
        <v>6</v>
      </c>
      <c r="Q54" s="73"/>
      <c r="R54" s="74"/>
      <c r="S54" s="75">
        <f t="shared" si="12"/>
        <v>14</v>
      </c>
      <c r="T54" s="76"/>
      <c r="U54" s="77"/>
      <c r="V54" s="72">
        <v>628</v>
      </c>
      <c r="W54" s="73"/>
      <c r="X54" s="74"/>
      <c r="Y54" s="31">
        <v>446</v>
      </c>
      <c r="Z54" s="117">
        <f t="shared" si="13"/>
        <v>182</v>
      </c>
      <c r="AB54" s="28">
        <f t="shared" si="14"/>
        <v>3</v>
      </c>
      <c r="AC54" s="27" t="str">
        <f t="shared" si="14"/>
        <v>Picanol VT</v>
      </c>
      <c r="AD54" s="29">
        <f t="shared" si="14"/>
        <v>8</v>
      </c>
      <c r="AE54" s="29">
        <f t="shared" si="14"/>
        <v>6</v>
      </c>
      <c r="AF54" s="29">
        <f t="shared" si="14"/>
        <v>1</v>
      </c>
      <c r="AG54" s="29">
        <f t="shared" si="14"/>
        <v>0</v>
      </c>
      <c r="AH54" s="29">
        <f>G54</f>
        <v>1</v>
      </c>
      <c r="AI54" s="29">
        <f>M54</f>
        <v>20</v>
      </c>
      <c r="AJ54" s="29">
        <f>P54</f>
        <v>6</v>
      </c>
      <c r="AK54" s="30">
        <f>J54</f>
        <v>20</v>
      </c>
    </row>
    <row r="55" spans="1:37" x14ac:dyDescent="0.2">
      <c r="A55" s="53">
        <v>4</v>
      </c>
      <c r="B55" s="71" t="s">
        <v>103</v>
      </c>
      <c r="C55" s="54">
        <v>8</v>
      </c>
      <c r="D55" s="116">
        <v>4</v>
      </c>
      <c r="E55" s="116">
        <v>1</v>
      </c>
      <c r="F55" s="116">
        <v>1</v>
      </c>
      <c r="G55" s="81">
        <v>2</v>
      </c>
      <c r="H55" s="82"/>
      <c r="I55" s="83"/>
      <c r="J55" s="78">
        <f t="shared" si="11"/>
        <v>15</v>
      </c>
      <c r="K55" s="79"/>
      <c r="L55" s="80"/>
      <c r="M55" s="72">
        <v>17</v>
      </c>
      <c r="N55" s="73"/>
      <c r="O55" s="74"/>
      <c r="P55" s="72">
        <v>11</v>
      </c>
      <c r="Q55" s="73"/>
      <c r="R55" s="74"/>
      <c r="S55" s="75">
        <f t="shared" si="12"/>
        <v>6</v>
      </c>
      <c r="T55" s="76"/>
      <c r="U55" s="77"/>
      <c r="V55" s="130">
        <v>413</v>
      </c>
      <c r="W55" s="73"/>
      <c r="X55" s="74"/>
      <c r="Y55" s="31">
        <v>421</v>
      </c>
      <c r="Z55" s="117">
        <f t="shared" si="13"/>
        <v>-8</v>
      </c>
      <c r="AB55" s="28">
        <f t="shared" si="14"/>
        <v>4</v>
      </c>
      <c r="AC55" s="29" t="str">
        <f t="shared" si="14"/>
        <v>Visconti</v>
      </c>
      <c r="AD55" s="29">
        <f t="shared" si="14"/>
        <v>8</v>
      </c>
      <c r="AE55" s="29">
        <f t="shared" si="14"/>
        <v>4</v>
      </c>
      <c r="AF55" s="29">
        <f t="shared" si="14"/>
        <v>1</v>
      </c>
      <c r="AG55" s="29">
        <f t="shared" si="14"/>
        <v>1</v>
      </c>
      <c r="AH55" s="27">
        <f t="shared" si="14"/>
        <v>2</v>
      </c>
      <c r="AI55" s="27">
        <f t="shared" ref="AI55:AI63" si="15">M55</f>
        <v>17</v>
      </c>
      <c r="AJ55" s="27">
        <f t="shared" ref="AJ55:AJ63" si="16">P55</f>
        <v>11</v>
      </c>
      <c r="AK55" s="22">
        <f t="shared" ref="AK55:AK63" si="17">J55</f>
        <v>15</v>
      </c>
    </row>
    <row r="56" spans="1:37" x14ac:dyDescent="0.2">
      <c r="A56" s="53">
        <v>5</v>
      </c>
      <c r="B56" s="70" t="s">
        <v>104</v>
      </c>
      <c r="C56" s="54">
        <v>8</v>
      </c>
      <c r="D56" s="116">
        <v>4</v>
      </c>
      <c r="E56" s="116">
        <v>1</v>
      </c>
      <c r="F56" s="116">
        <v>0</v>
      </c>
      <c r="G56" s="81">
        <v>3</v>
      </c>
      <c r="H56" s="82"/>
      <c r="I56" s="83"/>
      <c r="J56" s="78">
        <f t="shared" si="11"/>
        <v>14</v>
      </c>
      <c r="K56" s="79"/>
      <c r="L56" s="80"/>
      <c r="M56" s="72">
        <v>16</v>
      </c>
      <c r="N56" s="73"/>
      <c r="O56" s="74"/>
      <c r="P56" s="72">
        <v>12</v>
      </c>
      <c r="Q56" s="73"/>
      <c r="R56" s="74"/>
      <c r="S56" s="75">
        <f t="shared" si="12"/>
        <v>4</v>
      </c>
      <c r="T56" s="76"/>
      <c r="U56" s="77"/>
      <c r="V56" s="72">
        <v>594</v>
      </c>
      <c r="W56" s="73"/>
      <c r="X56" s="74"/>
      <c r="Y56" s="31">
        <v>585</v>
      </c>
      <c r="Z56" s="117">
        <f t="shared" si="13"/>
        <v>9</v>
      </c>
      <c r="AB56" s="26">
        <f t="shared" si="14"/>
        <v>5</v>
      </c>
      <c r="AC56" s="27" t="str">
        <f t="shared" si="14"/>
        <v>Kocherke</v>
      </c>
      <c r="AD56" s="27">
        <f t="shared" si="14"/>
        <v>8</v>
      </c>
      <c r="AE56" s="27">
        <f t="shared" si="14"/>
        <v>4</v>
      </c>
      <c r="AF56" s="27">
        <f t="shared" si="14"/>
        <v>1</v>
      </c>
      <c r="AG56" s="27">
        <f t="shared" si="14"/>
        <v>0</v>
      </c>
      <c r="AH56" s="29">
        <f t="shared" si="14"/>
        <v>3</v>
      </c>
      <c r="AI56" s="29">
        <f t="shared" si="15"/>
        <v>16</v>
      </c>
      <c r="AJ56" s="29">
        <f t="shared" si="16"/>
        <v>12</v>
      </c>
      <c r="AK56" s="30">
        <f t="shared" si="17"/>
        <v>14</v>
      </c>
    </row>
    <row r="57" spans="1:37" x14ac:dyDescent="0.2">
      <c r="A57" s="53">
        <v>6</v>
      </c>
      <c r="B57" s="71" t="s">
        <v>101</v>
      </c>
      <c r="C57" s="54">
        <v>8</v>
      </c>
      <c r="D57" s="116">
        <v>3</v>
      </c>
      <c r="E57" s="116">
        <v>0</v>
      </c>
      <c r="F57" s="116">
        <v>3</v>
      </c>
      <c r="G57" s="81">
        <v>2</v>
      </c>
      <c r="H57" s="82"/>
      <c r="I57" s="83"/>
      <c r="J57" s="78">
        <f t="shared" si="11"/>
        <v>12</v>
      </c>
      <c r="K57" s="79"/>
      <c r="L57" s="80"/>
      <c r="M57" s="72">
        <v>15</v>
      </c>
      <c r="N57" s="73"/>
      <c r="O57" s="74"/>
      <c r="P57" s="72">
        <v>16</v>
      </c>
      <c r="Q57" s="73"/>
      <c r="R57" s="74"/>
      <c r="S57" s="75">
        <f t="shared" si="12"/>
        <v>-1</v>
      </c>
      <c r="T57" s="76"/>
      <c r="U57" s="77"/>
      <c r="V57" s="120">
        <v>655</v>
      </c>
      <c r="W57" s="73"/>
      <c r="X57" s="74"/>
      <c r="Y57" s="31">
        <v>658</v>
      </c>
      <c r="Z57" s="117">
        <f t="shared" si="13"/>
        <v>-3</v>
      </c>
      <c r="AB57" s="26">
        <f t="shared" si="14"/>
        <v>6</v>
      </c>
      <c r="AC57" s="29" t="str">
        <f t="shared" si="14"/>
        <v>TLL Moorsele</v>
      </c>
      <c r="AD57" s="27">
        <f t="shared" si="14"/>
        <v>8</v>
      </c>
      <c r="AE57" s="27">
        <f t="shared" si="14"/>
        <v>3</v>
      </c>
      <c r="AF57" s="27">
        <f t="shared" si="14"/>
        <v>0</v>
      </c>
      <c r="AG57" s="27">
        <f t="shared" si="14"/>
        <v>3</v>
      </c>
      <c r="AH57" s="29">
        <f t="shared" si="14"/>
        <v>2</v>
      </c>
      <c r="AI57" s="29">
        <f t="shared" si="15"/>
        <v>15</v>
      </c>
      <c r="AJ57" s="29">
        <f t="shared" si="16"/>
        <v>16</v>
      </c>
      <c r="AK57" s="30">
        <f t="shared" si="17"/>
        <v>12</v>
      </c>
    </row>
    <row r="58" spans="1:37" x14ac:dyDescent="0.2">
      <c r="A58" s="53">
        <v>7</v>
      </c>
      <c r="B58" s="71" t="s">
        <v>98</v>
      </c>
      <c r="C58" s="54">
        <v>8</v>
      </c>
      <c r="D58" s="54">
        <v>3</v>
      </c>
      <c r="E58" s="116">
        <v>0</v>
      </c>
      <c r="F58" s="116">
        <v>2</v>
      </c>
      <c r="G58" s="81">
        <v>3</v>
      </c>
      <c r="H58" s="82"/>
      <c r="I58" s="83"/>
      <c r="J58" s="78">
        <f t="shared" si="11"/>
        <v>11</v>
      </c>
      <c r="K58" s="79"/>
      <c r="L58" s="80"/>
      <c r="M58" s="72">
        <v>14</v>
      </c>
      <c r="N58" s="73"/>
      <c r="O58" s="74"/>
      <c r="P58" s="72">
        <v>16</v>
      </c>
      <c r="Q58" s="73"/>
      <c r="R58" s="74"/>
      <c r="S58" s="75">
        <f t="shared" si="12"/>
        <v>-2</v>
      </c>
      <c r="T58" s="76"/>
      <c r="U58" s="77"/>
      <c r="V58" s="72">
        <v>608</v>
      </c>
      <c r="W58" s="73"/>
      <c r="X58" s="74"/>
      <c r="Y58" s="31">
        <v>646</v>
      </c>
      <c r="Z58" s="117">
        <f t="shared" si="13"/>
        <v>-38</v>
      </c>
      <c r="AB58" s="26">
        <f t="shared" si="14"/>
        <v>7</v>
      </c>
      <c r="AC58" s="27" t="str">
        <f t="shared" si="14"/>
        <v>RVW Waregem</v>
      </c>
      <c r="AD58" s="27">
        <f t="shared" si="14"/>
        <v>8</v>
      </c>
      <c r="AE58" s="27">
        <f t="shared" si="14"/>
        <v>3</v>
      </c>
      <c r="AF58" s="27">
        <f t="shared" si="14"/>
        <v>0</v>
      </c>
      <c r="AG58" s="27">
        <f t="shared" si="14"/>
        <v>2</v>
      </c>
      <c r="AH58" s="27">
        <f t="shared" si="14"/>
        <v>3</v>
      </c>
      <c r="AI58" s="27">
        <f t="shared" si="15"/>
        <v>14</v>
      </c>
      <c r="AJ58" s="27">
        <f t="shared" si="16"/>
        <v>16</v>
      </c>
      <c r="AK58" s="22">
        <f t="shared" si="17"/>
        <v>11</v>
      </c>
    </row>
    <row r="59" spans="1:37" x14ac:dyDescent="0.2">
      <c r="A59" s="53">
        <v>8</v>
      </c>
      <c r="B59" s="71" t="s">
        <v>95</v>
      </c>
      <c r="C59" s="54">
        <v>8</v>
      </c>
      <c r="D59" s="116">
        <v>2</v>
      </c>
      <c r="E59" s="116">
        <v>0</v>
      </c>
      <c r="F59" s="116">
        <v>1</v>
      </c>
      <c r="G59" s="81">
        <v>5</v>
      </c>
      <c r="H59" s="82"/>
      <c r="I59" s="83"/>
      <c r="J59" s="78">
        <f t="shared" si="11"/>
        <v>7</v>
      </c>
      <c r="K59" s="79"/>
      <c r="L59" s="80"/>
      <c r="M59" s="72">
        <v>11</v>
      </c>
      <c r="N59" s="73"/>
      <c r="O59" s="74"/>
      <c r="P59" s="72">
        <v>19</v>
      </c>
      <c r="Q59" s="73"/>
      <c r="R59" s="74"/>
      <c r="S59" s="75">
        <f t="shared" si="12"/>
        <v>-8</v>
      </c>
      <c r="T59" s="76"/>
      <c r="U59" s="77"/>
      <c r="V59" s="120">
        <v>538</v>
      </c>
      <c r="W59" s="73"/>
      <c r="X59" s="74"/>
      <c r="Y59" s="31">
        <v>668</v>
      </c>
      <c r="Z59" s="117">
        <f t="shared" si="13"/>
        <v>-130</v>
      </c>
      <c r="AB59" s="26">
        <f t="shared" si="14"/>
        <v>8</v>
      </c>
      <c r="AC59" s="27" t="str">
        <f t="shared" si="14"/>
        <v>Casa Mundo</v>
      </c>
      <c r="AD59" s="27">
        <f t="shared" si="14"/>
        <v>8</v>
      </c>
      <c r="AE59" s="27">
        <f t="shared" si="14"/>
        <v>2</v>
      </c>
      <c r="AF59" s="27">
        <f t="shared" si="14"/>
        <v>0</v>
      </c>
      <c r="AG59" s="27">
        <f t="shared" si="14"/>
        <v>1</v>
      </c>
      <c r="AH59" s="29">
        <f t="shared" si="14"/>
        <v>5</v>
      </c>
      <c r="AI59" s="29">
        <f t="shared" si="15"/>
        <v>11</v>
      </c>
      <c r="AJ59" s="29">
        <f t="shared" si="16"/>
        <v>19</v>
      </c>
      <c r="AK59" s="30">
        <f t="shared" si="17"/>
        <v>7</v>
      </c>
    </row>
    <row r="60" spans="1:37" x14ac:dyDescent="0.2">
      <c r="A60" s="53">
        <v>9</v>
      </c>
      <c r="B60" s="71" t="s">
        <v>96</v>
      </c>
      <c r="C60" s="54">
        <v>8</v>
      </c>
      <c r="D60" s="116">
        <v>1</v>
      </c>
      <c r="E60" s="116">
        <v>2</v>
      </c>
      <c r="F60" s="116">
        <v>0</v>
      </c>
      <c r="G60" s="81">
        <v>5</v>
      </c>
      <c r="H60" s="82"/>
      <c r="I60" s="83"/>
      <c r="J60" s="78">
        <f t="shared" si="11"/>
        <v>7</v>
      </c>
      <c r="K60" s="79"/>
      <c r="L60" s="80"/>
      <c r="M60" s="72">
        <v>11</v>
      </c>
      <c r="N60" s="73"/>
      <c r="O60" s="74"/>
      <c r="P60" s="72">
        <v>20</v>
      </c>
      <c r="Q60" s="73"/>
      <c r="R60" s="74"/>
      <c r="S60" s="75">
        <f t="shared" si="12"/>
        <v>-9</v>
      </c>
      <c r="T60" s="76"/>
      <c r="U60" s="77"/>
      <c r="V60" s="120">
        <v>641</v>
      </c>
      <c r="W60" s="73"/>
      <c r="X60" s="74"/>
      <c r="Y60" s="31">
        <v>708</v>
      </c>
      <c r="Z60" s="117">
        <f t="shared" si="13"/>
        <v>-67</v>
      </c>
      <c r="AB60" s="26">
        <f t="shared" si="14"/>
        <v>9</v>
      </c>
      <c r="AC60" s="27" t="str">
        <f t="shared" si="14"/>
        <v>Aalbeke</v>
      </c>
      <c r="AD60" s="27">
        <f t="shared" si="14"/>
        <v>8</v>
      </c>
      <c r="AE60" s="27">
        <f t="shared" si="14"/>
        <v>1</v>
      </c>
      <c r="AF60" s="27">
        <f t="shared" si="14"/>
        <v>2</v>
      </c>
      <c r="AG60" s="27">
        <f t="shared" si="14"/>
        <v>0</v>
      </c>
      <c r="AH60" s="29">
        <f t="shared" si="14"/>
        <v>5</v>
      </c>
      <c r="AI60" s="29">
        <f t="shared" si="15"/>
        <v>11</v>
      </c>
      <c r="AJ60" s="29">
        <f t="shared" si="16"/>
        <v>20</v>
      </c>
      <c r="AK60" s="30">
        <f t="shared" si="17"/>
        <v>7</v>
      </c>
    </row>
    <row r="61" spans="1:37" x14ac:dyDescent="0.2">
      <c r="A61" s="53">
        <v>10</v>
      </c>
      <c r="B61" s="71" t="s">
        <v>99</v>
      </c>
      <c r="C61" s="54">
        <v>8</v>
      </c>
      <c r="D61" s="116">
        <v>0</v>
      </c>
      <c r="E61" s="116">
        <v>3</v>
      </c>
      <c r="F61" s="116">
        <v>1</v>
      </c>
      <c r="G61" s="81">
        <v>4</v>
      </c>
      <c r="H61" s="82"/>
      <c r="I61" s="83"/>
      <c r="J61" s="78">
        <f t="shared" si="11"/>
        <v>7</v>
      </c>
      <c r="K61" s="79"/>
      <c r="L61" s="80"/>
      <c r="M61" s="72">
        <v>10</v>
      </c>
      <c r="N61" s="73"/>
      <c r="O61" s="74"/>
      <c r="P61" s="72">
        <v>19</v>
      </c>
      <c r="Q61" s="73"/>
      <c r="R61" s="74"/>
      <c r="S61" s="75">
        <f t="shared" si="12"/>
        <v>-9</v>
      </c>
      <c r="T61" s="76"/>
      <c r="U61" s="77"/>
      <c r="V61" s="130">
        <v>509</v>
      </c>
      <c r="W61" s="73"/>
      <c r="X61" s="74"/>
      <c r="Y61" s="31">
        <v>622</v>
      </c>
      <c r="Z61" s="117">
        <f t="shared" si="13"/>
        <v>-113</v>
      </c>
      <c r="AB61" s="28">
        <f t="shared" si="14"/>
        <v>10</v>
      </c>
      <c r="AC61" s="29" t="str">
        <f t="shared" si="14"/>
        <v>BNP Par. Fortis</v>
      </c>
      <c r="AD61" s="29">
        <f t="shared" si="14"/>
        <v>8</v>
      </c>
      <c r="AE61" s="29">
        <f t="shared" si="14"/>
        <v>0</v>
      </c>
      <c r="AF61" s="29">
        <f t="shared" si="14"/>
        <v>3</v>
      </c>
      <c r="AG61" s="29">
        <f t="shared" si="14"/>
        <v>1</v>
      </c>
      <c r="AH61" s="27">
        <f t="shared" si="14"/>
        <v>4</v>
      </c>
      <c r="AI61" s="27">
        <f t="shared" si="15"/>
        <v>10</v>
      </c>
      <c r="AJ61" s="27">
        <f t="shared" si="16"/>
        <v>19</v>
      </c>
      <c r="AK61" s="22">
        <f t="shared" si="17"/>
        <v>7</v>
      </c>
    </row>
    <row r="62" spans="1:37" x14ac:dyDescent="0.2">
      <c r="A62" s="53">
        <v>11</v>
      </c>
      <c r="B62" s="71" t="s">
        <v>105</v>
      </c>
      <c r="C62" s="54">
        <v>8</v>
      </c>
      <c r="D62" s="116">
        <v>2</v>
      </c>
      <c r="E62" s="116">
        <v>0</v>
      </c>
      <c r="F62" s="116">
        <v>1</v>
      </c>
      <c r="G62" s="81">
        <v>5</v>
      </c>
      <c r="H62" s="82"/>
      <c r="I62" s="83"/>
      <c r="J62" s="78">
        <f t="shared" si="11"/>
        <v>7</v>
      </c>
      <c r="K62" s="79"/>
      <c r="L62" s="80"/>
      <c r="M62" s="72">
        <v>8</v>
      </c>
      <c r="N62" s="73"/>
      <c r="O62" s="74"/>
      <c r="P62" s="72">
        <v>18</v>
      </c>
      <c r="Q62" s="73"/>
      <c r="R62" s="74"/>
      <c r="S62" s="75">
        <f t="shared" si="12"/>
        <v>-10</v>
      </c>
      <c r="T62" s="76"/>
      <c r="U62" s="77"/>
      <c r="V62" s="120">
        <v>495</v>
      </c>
      <c r="W62" s="73"/>
      <c r="X62" s="74"/>
      <c r="Y62" s="31">
        <v>534</v>
      </c>
      <c r="Z62" s="117">
        <f t="shared" si="13"/>
        <v>-39</v>
      </c>
      <c r="AB62" s="28">
        <f t="shared" si="14"/>
        <v>11</v>
      </c>
      <c r="AC62" s="27" t="str">
        <f t="shared" si="14"/>
        <v>Vlamvo</v>
      </c>
      <c r="AD62" s="29">
        <f t="shared" si="14"/>
        <v>8</v>
      </c>
      <c r="AE62" s="29">
        <f t="shared" si="14"/>
        <v>2</v>
      </c>
      <c r="AF62" s="29">
        <f t="shared" si="14"/>
        <v>0</v>
      </c>
      <c r="AG62" s="29">
        <f t="shared" si="14"/>
        <v>1</v>
      </c>
      <c r="AH62" s="29">
        <f t="shared" si="14"/>
        <v>5</v>
      </c>
      <c r="AI62" s="29">
        <f t="shared" si="15"/>
        <v>8</v>
      </c>
      <c r="AJ62" s="29">
        <f t="shared" si="16"/>
        <v>18</v>
      </c>
      <c r="AK62" s="30">
        <f t="shared" si="17"/>
        <v>7</v>
      </c>
    </row>
    <row r="63" spans="1:37" x14ac:dyDescent="0.2">
      <c r="A63" s="53">
        <v>12</v>
      </c>
      <c r="B63" s="71" t="s">
        <v>94</v>
      </c>
      <c r="C63" s="54">
        <v>8</v>
      </c>
      <c r="D63" s="116">
        <v>0</v>
      </c>
      <c r="E63" s="116">
        <v>0</v>
      </c>
      <c r="F63" s="116">
        <v>0</v>
      </c>
      <c r="G63" s="81">
        <v>8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24</v>
      </c>
      <c r="Q63" s="73"/>
      <c r="R63" s="74"/>
      <c r="S63" s="75">
        <f t="shared" si="12"/>
        <v>-23</v>
      </c>
      <c r="T63" s="76"/>
      <c r="U63" s="77"/>
      <c r="V63" s="120">
        <v>427</v>
      </c>
      <c r="W63" s="73"/>
      <c r="X63" s="74"/>
      <c r="Y63" s="31">
        <v>626</v>
      </c>
      <c r="Z63" s="117">
        <f t="shared" si="13"/>
        <v>-199</v>
      </c>
      <c r="AB63" s="28">
        <f t="shared" si="14"/>
        <v>12</v>
      </c>
      <c r="AC63" s="29" t="str">
        <f t="shared" si="14"/>
        <v>Amigo</v>
      </c>
      <c r="AD63" s="29">
        <f t="shared" si="14"/>
        <v>8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8</v>
      </c>
      <c r="AI63" s="29">
        <f t="shared" si="15"/>
        <v>1</v>
      </c>
      <c r="AJ63" s="29">
        <f t="shared" si="16"/>
        <v>24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4" x14ac:dyDescent="0.2">
      <c r="A65" s="17"/>
      <c r="B65" s="18"/>
      <c r="C65" s="127"/>
      <c r="D65" s="128" t="s">
        <v>120</v>
      </c>
      <c r="E65" s="19"/>
      <c r="F65" s="19"/>
      <c r="G65" s="19"/>
      <c r="H65" s="18"/>
      <c r="I65" s="19"/>
      <c r="J65" s="19"/>
      <c r="K65" s="18"/>
      <c r="L65" s="19"/>
      <c r="M65" s="19"/>
      <c r="N65" s="18"/>
      <c r="O65" s="19"/>
      <c r="P65" s="19"/>
      <c r="Q65" s="18"/>
      <c r="R65" s="19"/>
      <c r="S65" s="19"/>
      <c r="T65" s="18"/>
      <c r="U65" s="2"/>
      <c r="V65" s="131"/>
      <c r="W65" s="37"/>
      <c r="X65" s="2" t="s">
        <v>121</v>
      </c>
    </row>
    <row r="66" spans="1:24" x14ac:dyDescent="0.2">
      <c r="A66" s="17"/>
      <c r="B66" s="18"/>
      <c r="C66" s="19"/>
      <c r="D66" s="36"/>
      <c r="E66" s="19"/>
      <c r="F66" s="19"/>
      <c r="G66" s="19"/>
      <c r="H66" s="18"/>
      <c r="I66" s="19"/>
      <c r="J66" s="19"/>
      <c r="K66" s="18"/>
      <c r="L66" s="19"/>
      <c r="M66" s="19"/>
      <c r="N66" s="18"/>
      <c r="O66" s="19"/>
      <c r="P66" s="19"/>
      <c r="Q66" s="18"/>
      <c r="R66" s="19"/>
      <c r="S66" s="19"/>
      <c r="T66" s="18"/>
      <c r="U66" s="2"/>
      <c r="V66" s="2"/>
      <c r="W66" s="37"/>
      <c r="X66" s="2"/>
    </row>
    <row r="67" spans="1:24" x14ac:dyDescent="0.2">
      <c r="A67" s="17"/>
      <c r="B67" s="18"/>
      <c r="C67" s="19"/>
      <c r="D67" s="34"/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4" x14ac:dyDescent="0.2">
      <c r="A68" s="17"/>
      <c r="B68" s="18"/>
      <c r="C68" s="19"/>
      <c r="D68" s="34"/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AK70"/>
  <sheetViews>
    <sheetView topLeftCell="A31" workbookViewId="0">
      <selection activeCell="E69" sqref="E69"/>
    </sheetView>
  </sheetViews>
  <sheetFormatPr defaultRowHeight="12.75" x14ac:dyDescent="0.2"/>
  <cols>
    <col min="2" max="2" width="15.140625" customWidth="1"/>
    <col min="3" max="3" width="13.7109375" customWidth="1"/>
    <col min="4" max="5" width="22.7109375" customWidth="1"/>
    <col min="6" max="6" width="9.7109375" customWidth="1"/>
    <col min="7" max="7" width="4.28515625" customWidth="1"/>
    <col min="8" max="8" width="2.28515625" style="59" customWidth="1"/>
    <col min="9" max="10" width="4.28515625" customWidth="1"/>
    <col min="11" max="11" width="2.28515625" style="59" customWidth="1"/>
    <col min="12" max="13" width="4.28515625" customWidth="1"/>
    <col min="14" max="14" width="2.28515625" style="59" customWidth="1"/>
    <col min="15" max="16" width="4.28515625" customWidth="1"/>
    <col min="17" max="17" width="2.28515625" style="59" customWidth="1"/>
    <col min="18" max="19" width="4.28515625" customWidth="1"/>
    <col min="20" max="20" width="2.28515625" style="59" customWidth="1"/>
    <col min="21" max="21" width="4.28515625" customWidth="1"/>
    <col min="22" max="22" width="5.85546875" customWidth="1"/>
    <col min="23" max="23" width="2.28515625" style="59" customWidth="1"/>
    <col min="24" max="24" width="5.85546875" customWidth="1"/>
    <col min="28" max="28" width="5.42578125" customWidth="1"/>
    <col min="29" max="29" width="15.42578125" customWidth="1"/>
    <col min="30" max="37" width="10" customWidth="1"/>
  </cols>
  <sheetData>
    <row r="1" spans="1:37" ht="23.25" x14ac:dyDescent="0.35">
      <c r="A1" s="20" t="s">
        <v>69</v>
      </c>
      <c r="B1" s="1"/>
      <c r="C1" s="1"/>
      <c r="D1" s="1"/>
      <c r="E1" s="1"/>
      <c r="F1" s="1"/>
      <c r="G1" s="1"/>
      <c r="H1" s="56"/>
      <c r="I1" s="1"/>
      <c r="J1" s="1"/>
      <c r="K1" s="56"/>
      <c r="L1" s="1"/>
      <c r="M1" s="1"/>
      <c r="N1" s="56"/>
      <c r="O1" s="1"/>
      <c r="P1" s="1"/>
      <c r="Q1" s="56"/>
      <c r="R1" s="1"/>
      <c r="S1" s="1"/>
      <c r="T1" s="56"/>
    </row>
    <row r="2" spans="1:37" x14ac:dyDescent="0.2">
      <c r="A2" s="2"/>
      <c r="B2" s="2"/>
      <c r="C2" s="2"/>
      <c r="D2" s="2"/>
      <c r="E2" s="2"/>
      <c r="F2" s="2"/>
      <c r="G2" s="2"/>
      <c r="H2" s="37"/>
      <c r="I2" s="2"/>
      <c r="J2" s="2"/>
      <c r="K2" s="37"/>
      <c r="L2" s="2"/>
      <c r="M2" s="2"/>
      <c r="N2" s="37"/>
      <c r="O2" s="2"/>
      <c r="P2" s="2"/>
      <c r="Q2" s="37"/>
      <c r="R2" s="2"/>
      <c r="S2" s="2"/>
      <c r="T2" s="37"/>
    </row>
    <row r="3" spans="1:37" ht="24" thickBot="1" x14ac:dyDescent="0.4">
      <c r="A3" s="5" t="s">
        <v>32</v>
      </c>
      <c r="B3" s="3"/>
      <c r="C3" s="3"/>
      <c r="D3" s="3"/>
      <c r="E3" s="3"/>
      <c r="F3" s="4"/>
      <c r="G3" s="4"/>
      <c r="H3" s="57"/>
      <c r="I3" s="4"/>
      <c r="J3" s="4"/>
      <c r="K3" s="57"/>
      <c r="L3" s="4"/>
      <c r="M3" s="4"/>
      <c r="N3" s="57"/>
      <c r="O3" s="4"/>
      <c r="P3" s="4"/>
      <c r="Q3" s="57"/>
      <c r="R3" s="4"/>
      <c r="S3" s="4"/>
      <c r="T3" s="57"/>
      <c r="U3" s="4"/>
      <c r="V3" s="4"/>
      <c r="W3" s="57"/>
      <c r="X3" s="4"/>
    </row>
    <row r="4" spans="1:37" ht="18" x14ac:dyDescent="0.25">
      <c r="A4" s="13" t="s">
        <v>1</v>
      </c>
      <c r="B4" s="12" t="s">
        <v>2</v>
      </c>
      <c r="C4" s="13" t="s">
        <v>3</v>
      </c>
      <c r="D4" s="12" t="s">
        <v>4</v>
      </c>
      <c r="E4" s="14" t="s">
        <v>5</v>
      </c>
      <c r="F4" s="7" t="s">
        <v>6</v>
      </c>
      <c r="G4" s="46"/>
      <c r="H4" s="58"/>
      <c r="I4" s="6" t="s">
        <v>7</v>
      </c>
      <c r="J4" s="6"/>
      <c r="K4" s="60"/>
      <c r="L4" s="6"/>
      <c r="M4" s="6"/>
      <c r="N4" s="60"/>
      <c r="O4" s="6"/>
      <c r="P4" s="6"/>
      <c r="Q4" s="60"/>
      <c r="R4" s="6"/>
      <c r="S4" s="6"/>
      <c r="T4" s="60"/>
      <c r="U4" s="6"/>
      <c r="V4" s="6"/>
      <c r="W4" s="60"/>
      <c r="X4" s="6"/>
    </row>
    <row r="5" spans="1:37" ht="18" x14ac:dyDescent="0.25">
      <c r="A5" s="10" t="s">
        <v>47</v>
      </c>
      <c r="B5" s="11">
        <v>43416</v>
      </c>
      <c r="C5" s="44" t="s">
        <v>48</v>
      </c>
      <c r="D5" s="45" t="s">
        <v>49</v>
      </c>
      <c r="E5" s="44" t="s">
        <v>53</v>
      </c>
      <c r="F5" s="43" t="s">
        <v>67</v>
      </c>
      <c r="G5" s="47">
        <v>25</v>
      </c>
      <c r="H5" s="47" t="s">
        <v>45</v>
      </c>
      <c r="I5" s="48">
        <v>13</v>
      </c>
      <c r="J5" s="48">
        <v>25</v>
      </c>
      <c r="K5" s="48" t="s">
        <v>46</v>
      </c>
      <c r="L5" s="49">
        <v>17</v>
      </c>
      <c r="M5" s="49">
        <v>25</v>
      </c>
      <c r="N5" s="49" t="s">
        <v>46</v>
      </c>
      <c r="O5" s="49">
        <v>23</v>
      </c>
      <c r="P5" s="49"/>
      <c r="Q5" s="49" t="s">
        <v>46</v>
      </c>
      <c r="R5" s="49"/>
      <c r="S5" s="49"/>
      <c r="T5" s="49" t="s">
        <v>46</v>
      </c>
      <c r="U5" s="49"/>
      <c r="V5" s="49">
        <f>SUM(G5+J5+M5+P5+S5)</f>
        <v>75</v>
      </c>
      <c r="W5" s="49" t="s">
        <v>46</v>
      </c>
      <c r="X5" s="49">
        <f>SUM(I5+L5+O5+R5+U5)</f>
        <v>53</v>
      </c>
      <c r="Y5" s="42"/>
    </row>
    <row r="6" spans="1:37" ht="18" x14ac:dyDescent="0.25">
      <c r="A6" s="11" t="s">
        <v>51</v>
      </c>
      <c r="B6" s="11">
        <v>43417</v>
      </c>
      <c r="C6" s="9" t="s">
        <v>54</v>
      </c>
      <c r="D6" s="45" t="s">
        <v>50</v>
      </c>
      <c r="E6" s="9" t="s">
        <v>40</v>
      </c>
      <c r="F6" s="43" t="s">
        <v>65</v>
      </c>
      <c r="G6" s="47">
        <v>17</v>
      </c>
      <c r="H6" s="47" t="s">
        <v>45</v>
      </c>
      <c r="I6" s="48">
        <v>25</v>
      </c>
      <c r="J6" s="48">
        <v>18</v>
      </c>
      <c r="K6" s="48" t="s">
        <v>46</v>
      </c>
      <c r="L6" s="49">
        <v>25</v>
      </c>
      <c r="M6" s="49">
        <v>19</v>
      </c>
      <c r="N6" s="49" t="s">
        <v>46</v>
      </c>
      <c r="O6" s="49">
        <v>25</v>
      </c>
      <c r="P6" s="49"/>
      <c r="Q6" s="49" t="s">
        <v>46</v>
      </c>
      <c r="R6" s="49"/>
      <c r="S6" s="49"/>
      <c r="T6" s="49" t="s">
        <v>46</v>
      </c>
      <c r="U6" s="49"/>
      <c r="V6" s="49">
        <f t="shared" ref="V6:V10" si="0">SUM(G6+J6+M6+P6+S6)</f>
        <v>54</v>
      </c>
      <c r="W6" s="49" t="s">
        <v>46</v>
      </c>
      <c r="X6" s="49">
        <f t="shared" ref="X6:X10" si="1">SUM(I6+L6+O6+R6+U6)</f>
        <v>75</v>
      </c>
      <c r="Y6" s="42"/>
    </row>
    <row r="7" spans="1:37" ht="18" x14ac:dyDescent="0.25">
      <c r="A7" s="11" t="s">
        <v>51</v>
      </c>
      <c r="B7" s="11">
        <v>43417</v>
      </c>
      <c r="C7" s="9" t="s">
        <v>54</v>
      </c>
      <c r="D7" s="45" t="s">
        <v>39</v>
      </c>
      <c r="E7" s="9" t="s">
        <v>55</v>
      </c>
      <c r="F7" s="43" t="s">
        <v>65</v>
      </c>
      <c r="G7" s="47">
        <v>12</v>
      </c>
      <c r="H7" s="47" t="s">
        <v>45</v>
      </c>
      <c r="I7" s="48">
        <v>25</v>
      </c>
      <c r="J7" s="48">
        <v>15</v>
      </c>
      <c r="K7" s="48" t="s">
        <v>46</v>
      </c>
      <c r="L7" s="49">
        <v>25</v>
      </c>
      <c r="M7" s="49">
        <v>15</v>
      </c>
      <c r="N7" s="49" t="s">
        <v>46</v>
      </c>
      <c r="O7" s="49">
        <v>25</v>
      </c>
      <c r="P7" s="49"/>
      <c r="Q7" s="49" t="s">
        <v>46</v>
      </c>
      <c r="R7" s="49"/>
      <c r="S7" s="49"/>
      <c r="T7" s="49" t="s">
        <v>46</v>
      </c>
      <c r="U7" s="49"/>
      <c r="V7" s="49">
        <f t="shared" si="0"/>
        <v>42</v>
      </c>
      <c r="W7" s="49" t="s">
        <v>46</v>
      </c>
      <c r="X7" s="49">
        <f t="shared" si="1"/>
        <v>75</v>
      </c>
      <c r="Y7" s="42"/>
    </row>
    <row r="8" spans="1:37" ht="18" x14ac:dyDescent="0.25">
      <c r="A8" s="11" t="s">
        <v>57</v>
      </c>
      <c r="B8" s="112">
        <v>43439</v>
      </c>
      <c r="C8" s="9" t="s">
        <v>61</v>
      </c>
      <c r="D8" s="16" t="s">
        <v>56</v>
      </c>
      <c r="E8" s="9" t="s">
        <v>60</v>
      </c>
      <c r="F8" s="69" t="s">
        <v>66</v>
      </c>
      <c r="G8" s="47">
        <v>21</v>
      </c>
      <c r="H8" s="47" t="s">
        <v>45</v>
      </c>
      <c r="I8" s="48">
        <v>25</v>
      </c>
      <c r="J8" s="48">
        <v>15</v>
      </c>
      <c r="K8" s="48" t="s">
        <v>46</v>
      </c>
      <c r="L8" s="49">
        <v>25</v>
      </c>
      <c r="M8" s="49">
        <v>25</v>
      </c>
      <c r="N8" s="49" t="s">
        <v>46</v>
      </c>
      <c r="O8" s="49">
        <v>17</v>
      </c>
      <c r="P8" s="49">
        <v>25</v>
      </c>
      <c r="Q8" s="49" t="s">
        <v>46</v>
      </c>
      <c r="R8" s="49">
        <v>20</v>
      </c>
      <c r="S8" s="49">
        <v>12</v>
      </c>
      <c r="T8" s="49" t="s">
        <v>46</v>
      </c>
      <c r="U8" s="49">
        <v>15</v>
      </c>
      <c r="V8" s="49">
        <f t="shared" si="0"/>
        <v>98</v>
      </c>
      <c r="W8" s="49" t="s">
        <v>46</v>
      </c>
      <c r="X8" s="49">
        <f t="shared" si="1"/>
        <v>102</v>
      </c>
      <c r="Y8" s="91" t="s">
        <v>89</v>
      </c>
    </row>
    <row r="9" spans="1:37" ht="18" x14ac:dyDescent="0.25">
      <c r="A9" s="11" t="s">
        <v>57</v>
      </c>
      <c r="B9" s="11">
        <v>43418</v>
      </c>
      <c r="C9" s="9" t="s">
        <v>48</v>
      </c>
      <c r="D9" s="16" t="s">
        <v>58</v>
      </c>
      <c r="E9" s="15" t="s">
        <v>41</v>
      </c>
      <c r="F9" s="21" t="s">
        <v>72</v>
      </c>
      <c r="G9" s="47">
        <v>75</v>
      </c>
      <c r="H9" s="47" t="s">
        <v>45</v>
      </c>
      <c r="I9" s="48">
        <v>0</v>
      </c>
      <c r="J9" s="48"/>
      <c r="K9" s="48" t="s">
        <v>46</v>
      </c>
      <c r="L9" s="49"/>
      <c r="M9" s="49"/>
      <c r="N9" s="49" t="s">
        <v>46</v>
      </c>
      <c r="O9" s="49"/>
      <c r="P9" s="49"/>
      <c r="Q9" s="49" t="s">
        <v>46</v>
      </c>
      <c r="R9" s="49"/>
      <c r="S9" s="49"/>
      <c r="T9" s="49" t="s">
        <v>46</v>
      </c>
      <c r="U9" s="49"/>
      <c r="V9" s="49">
        <f t="shared" si="0"/>
        <v>75</v>
      </c>
      <c r="W9" s="49" t="s">
        <v>46</v>
      </c>
      <c r="X9" s="49">
        <f t="shared" si="1"/>
        <v>0</v>
      </c>
      <c r="Y9" s="42"/>
    </row>
    <row r="10" spans="1:37" ht="18" x14ac:dyDescent="0.25">
      <c r="A10" s="35" t="s">
        <v>59</v>
      </c>
      <c r="B10" s="38">
        <v>43419</v>
      </c>
      <c r="C10" s="15" t="s">
        <v>54</v>
      </c>
      <c r="D10" s="16" t="s">
        <v>44</v>
      </c>
      <c r="E10" s="15" t="s">
        <v>42</v>
      </c>
      <c r="F10" s="21" t="s">
        <v>65</v>
      </c>
      <c r="G10" s="47">
        <v>13</v>
      </c>
      <c r="H10" s="47" t="s">
        <v>45</v>
      </c>
      <c r="I10" s="48">
        <v>25</v>
      </c>
      <c r="J10" s="48">
        <v>19</v>
      </c>
      <c r="K10" s="48" t="s">
        <v>46</v>
      </c>
      <c r="L10" s="49">
        <v>25</v>
      </c>
      <c r="M10" s="49">
        <v>18</v>
      </c>
      <c r="N10" s="49" t="s">
        <v>46</v>
      </c>
      <c r="O10" s="49">
        <v>25</v>
      </c>
      <c r="P10" s="49"/>
      <c r="Q10" s="49" t="s">
        <v>46</v>
      </c>
      <c r="R10" s="49"/>
      <c r="S10" s="49"/>
      <c r="T10" s="49" t="s">
        <v>46</v>
      </c>
      <c r="U10" s="49"/>
      <c r="V10" s="49">
        <f t="shared" si="0"/>
        <v>50</v>
      </c>
      <c r="W10" s="49" t="s">
        <v>46</v>
      </c>
      <c r="X10" s="49">
        <f t="shared" si="1"/>
        <v>75</v>
      </c>
      <c r="Y10" s="42"/>
    </row>
    <row r="14" spans="1:37" ht="17.25" x14ac:dyDescent="0.25">
      <c r="A14" s="8" t="s">
        <v>43</v>
      </c>
    </row>
    <row r="16" spans="1:37" x14ac:dyDescent="0.2">
      <c r="A16" s="50"/>
      <c r="B16" s="103" t="s">
        <v>8</v>
      </c>
      <c r="C16" s="103" t="s">
        <v>9</v>
      </c>
      <c r="D16" s="103" t="s">
        <v>14</v>
      </c>
      <c r="E16" s="103" t="s">
        <v>15</v>
      </c>
      <c r="F16" s="103" t="s">
        <v>16</v>
      </c>
      <c r="G16" s="141" t="s">
        <v>17</v>
      </c>
      <c r="H16" s="141"/>
      <c r="I16" s="141"/>
      <c r="J16" s="140" t="s">
        <v>18</v>
      </c>
      <c r="K16" s="140"/>
      <c r="L16" s="140"/>
      <c r="M16" s="141" t="s">
        <v>10</v>
      </c>
      <c r="N16" s="141"/>
      <c r="O16" s="141"/>
      <c r="P16" s="141" t="s">
        <v>11</v>
      </c>
      <c r="Q16" s="141"/>
      <c r="R16" s="141"/>
      <c r="S16" s="140" t="s">
        <v>20</v>
      </c>
      <c r="T16" s="140"/>
      <c r="U16" s="140"/>
      <c r="V16" s="141" t="s">
        <v>13</v>
      </c>
      <c r="W16" s="141"/>
      <c r="X16" s="141"/>
      <c r="Y16" s="103" t="s">
        <v>12</v>
      </c>
      <c r="Z16" s="102" t="s">
        <v>19</v>
      </c>
      <c r="AB16" s="26"/>
      <c r="AC16" s="23" t="s">
        <v>8</v>
      </c>
      <c r="AD16" s="23" t="s">
        <v>21</v>
      </c>
      <c r="AE16" s="23" t="s">
        <v>22</v>
      </c>
      <c r="AF16" s="23" t="s">
        <v>23</v>
      </c>
      <c r="AG16" s="23" t="s">
        <v>24</v>
      </c>
      <c r="AH16" s="24" t="s">
        <v>25</v>
      </c>
      <c r="AI16" s="23" t="s">
        <v>26</v>
      </c>
      <c r="AJ16" s="23" t="s">
        <v>27</v>
      </c>
      <c r="AK16" s="25" t="s">
        <v>18</v>
      </c>
    </row>
    <row r="17" spans="1:37" x14ac:dyDescent="0.2">
      <c r="A17" s="53">
        <v>1</v>
      </c>
      <c r="B17" s="71" t="s">
        <v>40</v>
      </c>
      <c r="C17" s="54">
        <v>9</v>
      </c>
      <c r="D17" s="104">
        <v>8</v>
      </c>
      <c r="E17" s="104">
        <v>1</v>
      </c>
      <c r="F17" s="104">
        <v>0</v>
      </c>
      <c r="G17" s="81">
        <v>0</v>
      </c>
      <c r="H17" s="82"/>
      <c r="I17" s="83"/>
      <c r="J17" s="78">
        <f t="shared" ref="J17:J28" si="2">(D17*3)+(E17*2)+(F17*1)</f>
        <v>26</v>
      </c>
      <c r="K17" s="79"/>
      <c r="L17" s="80"/>
      <c r="M17" s="72">
        <v>26</v>
      </c>
      <c r="N17" s="73"/>
      <c r="O17" s="74"/>
      <c r="P17" s="72">
        <v>5</v>
      </c>
      <c r="Q17" s="73"/>
      <c r="R17" s="74"/>
      <c r="S17" s="75">
        <f t="shared" ref="S17:S28" si="3">M17-P17</f>
        <v>21</v>
      </c>
      <c r="T17" s="76"/>
      <c r="U17" s="77"/>
      <c r="V17" s="72">
        <v>746</v>
      </c>
      <c r="W17" s="73"/>
      <c r="X17" s="74"/>
      <c r="Y17" s="31">
        <v>545</v>
      </c>
      <c r="Z17" s="102">
        <f t="shared" ref="Z17:Z28" si="4">V17-Y17</f>
        <v>201</v>
      </c>
      <c r="AB17" s="26">
        <f t="shared" ref="AB17:AH28" si="5">A17</f>
        <v>1</v>
      </c>
      <c r="AC17" s="27" t="str">
        <f t="shared" si="5"/>
        <v>De Cracks</v>
      </c>
      <c r="AD17" s="27">
        <f t="shared" si="5"/>
        <v>9</v>
      </c>
      <c r="AE17" s="27">
        <f t="shared" si="5"/>
        <v>8</v>
      </c>
      <c r="AF17" s="27">
        <f t="shared" si="5"/>
        <v>1</v>
      </c>
      <c r="AG17" s="27">
        <f t="shared" si="5"/>
        <v>0</v>
      </c>
      <c r="AH17" s="27">
        <f>G17</f>
        <v>0</v>
      </c>
      <c r="AI17" s="27">
        <f>M17</f>
        <v>26</v>
      </c>
      <c r="AJ17" s="27">
        <f>P17</f>
        <v>5</v>
      </c>
      <c r="AK17" s="22">
        <f>J17</f>
        <v>26</v>
      </c>
    </row>
    <row r="18" spans="1:37" x14ac:dyDescent="0.2">
      <c r="A18" s="53">
        <v>2</v>
      </c>
      <c r="B18" s="70" t="s">
        <v>42</v>
      </c>
      <c r="C18" s="54">
        <v>9</v>
      </c>
      <c r="D18" s="104">
        <v>8</v>
      </c>
      <c r="E18" s="104">
        <v>0</v>
      </c>
      <c r="F18" s="104">
        <v>1</v>
      </c>
      <c r="G18" s="81">
        <v>0</v>
      </c>
      <c r="H18" s="82"/>
      <c r="I18" s="83"/>
      <c r="J18" s="78">
        <f t="shared" si="2"/>
        <v>25</v>
      </c>
      <c r="K18" s="79"/>
      <c r="L18" s="80"/>
      <c r="M18" s="72">
        <v>26</v>
      </c>
      <c r="N18" s="73"/>
      <c r="O18" s="74"/>
      <c r="P18" s="72">
        <v>3</v>
      </c>
      <c r="Q18" s="73"/>
      <c r="R18" s="74"/>
      <c r="S18" s="75">
        <f t="shared" si="3"/>
        <v>23</v>
      </c>
      <c r="T18" s="76"/>
      <c r="U18" s="77"/>
      <c r="V18" s="72">
        <v>703</v>
      </c>
      <c r="W18" s="73"/>
      <c r="X18" s="74"/>
      <c r="Y18" s="31">
        <v>374</v>
      </c>
      <c r="Z18" s="102">
        <f t="shared" si="4"/>
        <v>329</v>
      </c>
      <c r="AB18" s="28">
        <f t="shared" si="5"/>
        <v>2</v>
      </c>
      <c r="AC18" s="29" t="str">
        <f t="shared" si="5"/>
        <v>Rookies</v>
      </c>
      <c r="AD18" s="29">
        <f t="shared" si="5"/>
        <v>9</v>
      </c>
      <c r="AE18" s="29">
        <f t="shared" si="5"/>
        <v>8</v>
      </c>
      <c r="AF18" s="29">
        <f t="shared" si="5"/>
        <v>0</v>
      </c>
      <c r="AG18" s="29">
        <f t="shared" si="5"/>
        <v>1</v>
      </c>
      <c r="AH18" s="29">
        <f>G18</f>
        <v>0</v>
      </c>
      <c r="AI18" s="29">
        <f>M18</f>
        <v>26</v>
      </c>
      <c r="AJ18" s="29">
        <f>P18</f>
        <v>3</v>
      </c>
      <c r="AK18" s="30">
        <f>J18</f>
        <v>25</v>
      </c>
    </row>
    <row r="19" spans="1:37" x14ac:dyDescent="0.2">
      <c r="A19" s="53">
        <v>3</v>
      </c>
      <c r="B19" s="70" t="s">
        <v>49</v>
      </c>
      <c r="C19" s="54">
        <v>9</v>
      </c>
      <c r="D19" s="104">
        <v>6</v>
      </c>
      <c r="E19" s="104">
        <v>2</v>
      </c>
      <c r="F19" s="104">
        <v>1</v>
      </c>
      <c r="G19" s="81">
        <v>0</v>
      </c>
      <c r="H19" s="82"/>
      <c r="I19" s="83"/>
      <c r="J19" s="78">
        <f t="shared" si="2"/>
        <v>23</v>
      </c>
      <c r="K19" s="79"/>
      <c r="L19" s="80"/>
      <c r="M19" s="72">
        <v>24</v>
      </c>
      <c r="N19" s="73"/>
      <c r="O19" s="74"/>
      <c r="P19" s="72">
        <v>5</v>
      </c>
      <c r="Q19" s="73"/>
      <c r="R19" s="74"/>
      <c r="S19" s="75">
        <f t="shared" si="3"/>
        <v>19</v>
      </c>
      <c r="T19" s="76"/>
      <c r="U19" s="77"/>
      <c r="V19" s="72">
        <v>699</v>
      </c>
      <c r="W19" s="73"/>
      <c r="X19" s="74"/>
      <c r="Y19" s="31">
        <v>548</v>
      </c>
      <c r="Z19" s="102">
        <f t="shared" si="4"/>
        <v>151</v>
      </c>
      <c r="AB19" s="28">
        <f t="shared" si="5"/>
        <v>3</v>
      </c>
      <c r="AC19" s="27" t="str">
        <f t="shared" si="5"/>
        <v>VTKaduk</v>
      </c>
      <c r="AD19" s="29">
        <f t="shared" si="5"/>
        <v>9</v>
      </c>
      <c r="AE19" s="29">
        <f t="shared" si="5"/>
        <v>6</v>
      </c>
      <c r="AF19" s="29">
        <f t="shared" si="5"/>
        <v>2</v>
      </c>
      <c r="AG19" s="29">
        <f t="shared" si="5"/>
        <v>1</v>
      </c>
      <c r="AH19" s="29">
        <f>G19</f>
        <v>0</v>
      </c>
      <c r="AI19" s="27">
        <f t="shared" ref="AI19:AI28" si="6">M19</f>
        <v>24</v>
      </c>
      <c r="AJ19" s="29">
        <f>P19</f>
        <v>5</v>
      </c>
      <c r="AK19" s="30">
        <f>J19</f>
        <v>23</v>
      </c>
    </row>
    <row r="20" spans="1:37" x14ac:dyDescent="0.2">
      <c r="A20" s="53">
        <v>4</v>
      </c>
      <c r="B20" s="71" t="s">
        <v>55</v>
      </c>
      <c r="C20" s="54">
        <v>9</v>
      </c>
      <c r="D20" s="54">
        <v>5</v>
      </c>
      <c r="E20" s="104">
        <v>0</v>
      </c>
      <c r="F20" s="104">
        <v>2</v>
      </c>
      <c r="G20" s="81">
        <v>2</v>
      </c>
      <c r="H20" s="82"/>
      <c r="I20" s="83"/>
      <c r="J20" s="78">
        <f t="shared" si="2"/>
        <v>17</v>
      </c>
      <c r="K20" s="79"/>
      <c r="L20" s="80"/>
      <c r="M20" s="72">
        <v>20</v>
      </c>
      <c r="N20" s="73"/>
      <c r="O20" s="74"/>
      <c r="P20" s="72">
        <v>12</v>
      </c>
      <c r="Q20" s="73"/>
      <c r="R20" s="74"/>
      <c r="S20" s="75">
        <f t="shared" si="3"/>
        <v>8</v>
      </c>
      <c r="T20" s="76"/>
      <c r="U20" s="77"/>
      <c r="V20" s="72">
        <v>732</v>
      </c>
      <c r="W20" s="73"/>
      <c r="X20" s="74"/>
      <c r="Y20" s="31">
        <v>636</v>
      </c>
      <c r="Z20" s="102">
        <f t="shared" si="4"/>
        <v>96</v>
      </c>
      <c r="AB20" s="28">
        <f t="shared" si="5"/>
        <v>4</v>
      </c>
      <c r="AC20" s="29" t="str">
        <f t="shared" si="5"/>
        <v>De Blauwers</v>
      </c>
      <c r="AD20" s="29">
        <f t="shared" si="5"/>
        <v>9</v>
      </c>
      <c r="AE20" s="29">
        <f t="shared" si="5"/>
        <v>5</v>
      </c>
      <c r="AF20" s="29">
        <f t="shared" si="5"/>
        <v>0</v>
      </c>
      <c r="AG20" s="29">
        <f t="shared" si="5"/>
        <v>2</v>
      </c>
      <c r="AH20" s="27">
        <f t="shared" si="5"/>
        <v>2</v>
      </c>
      <c r="AI20" s="29">
        <f t="shared" si="6"/>
        <v>20</v>
      </c>
      <c r="AJ20" s="27">
        <f t="shared" ref="AJ20:AJ28" si="7">P20</f>
        <v>12</v>
      </c>
      <c r="AK20" s="22">
        <f t="shared" ref="AK20:AK28" si="8">J20</f>
        <v>17</v>
      </c>
    </row>
    <row r="21" spans="1:37" x14ac:dyDescent="0.2">
      <c r="A21" s="53">
        <v>5</v>
      </c>
      <c r="B21" s="71" t="s">
        <v>50</v>
      </c>
      <c r="C21" s="54">
        <v>9</v>
      </c>
      <c r="D21" s="104">
        <v>5</v>
      </c>
      <c r="E21" s="104">
        <v>0</v>
      </c>
      <c r="F21" s="104">
        <v>1</v>
      </c>
      <c r="G21" s="81">
        <v>3</v>
      </c>
      <c r="H21" s="82"/>
      <c r="I21" s="83"/>
      <c r="J21" s="78">
        <f t="shared" si="2"/>
        <v>16</v>
      </c>
      <c r="K21" s="79"/>
      <c r="L21" s="80"/>
      <c r="M21" s="72">
        <v>17</v>
      </c>
      <c r="N21" s="73"/>
      <c r="O21" s="74"/>
      <c r="P21" s="72">
        <v>13</v>
      </c>
      <c r="Q21" s="73"/>
      <c r="R21" s="74"/>
      <c r="S21" s="75">
        <f t="shared" si="3"/>
        <v>4</v>
      </c>
      <c r="T21" s="76"/>
      <c r="U21" s="77"/>
      <c r="V21" s="72">
        <v>646</v>
      </c>
      <c r="W21" s="73"/>
      <c r="X21" s="74"/>
      <c r="Y21" s="31">
        <v>652</v>
      </c>
      <c r="Z21" s="102">
        <f t="shared" si="4"/>
        <v>-6</v>
      </c>
      <c r="AB21" s="26">
        <f t="shared" si="5"/>
        <v>5</v>
      </c>
      <c r="AC21" s="27" t="str">
        <f t="shared" si="5"/>
        <v>JOC Ieper</v>
      </c>
      <c r="AD21" s="27">
        <f t="shared" si="5"/>
        <v>9</v>
      </c>
      <c r="AE21" s="27">
        <f t="shared" si="5"/>
        <v>5</v>
      </c>
      <c r="AF21" s="27">
        <f t="shared" si="5"/>
        <v>0</v>
      </c>
      <c r="AG21" s="27">
        <f t="shared" si="5"/>
        <v>1</v>
      </c>
      <c r="AH21" s="29">
        <f t="shared" si="5"/>
        <v>3</v>
      </c>
      <c r="AI21" s="27">
        <f t="shared" si="6"/>
        <v>17</v>
      </c>
      <c r="AJ21" s="29">
        <f t="shared" si="7"/>
        <v>13</v>
      </c>
      <c r="AK21" s="30">
        <f t="shared" si="8"/>
        <v>16</v>
      </c>
    </row>
    <row r="22" spans="1:37" x14ac:dyDescent="0.2">
      <c r="A22" s="53">
        <v>6</v>
      </c>
      <c r="B22" s="71" t="s">
        <v>60</v>
      </c>
      <c r="C22" s="84">
        <v>8</v>
      </c>
      <c r="D22" s="54">
        <v>3</v>
      </c>
      <c r="E22" s="104">
        <v>1</v>
      </c>
      <c r="F22" s="104">
        <v>0</v>
      </c>
      <c r="G22" s="81">
        <v>4</v>
      </c>
      <c r="H22" s="82"/>
      <c r="I22" s="83"/>
      <c r="J22" s="78">
        <f t="shared" si="2"/>
        <v>11</v>
      </c>
      <c r="K22" s="79"/>
      <c r="L22" s="80"/>
      <c r="M22" s="72">
        <v>12</v>
      </c>
      <c r="N22" s="73"/>
      <c r="O22" s="74"/>
      <c r="P22" s="72">
        <v>14</v>
      </c>
      <c r="Q22" s="73"/>
      <c r="R22" s="74"/>
      <c r="S22" s="75">
        <f t="shared" si="3"/>
        <v>-2</v>
      </c>
      <c r="T22" s="76"/>
      <c r="U22" s="77"/>
      <c r="V22" s="72">
        <v>520</v>
      </c>
      <c r="W22" s="73"/>
      <c r="X22" s="74"/>
      <c r="Y22" s="31">
        <v>514</v>
      </c>
      <c r="Z22" s="102">
        <f t="shared" si="4"/>
        <v>6</v>
      </c>
      <c r="AB22" s="26">
        <f t="shared" si="5"/>
        <v>6</v>
      </c>
      <c r="AC22" s="29" t="str">
        <f t="shared" si="5"/>
        <v>Atletico</v>
      </c>
      <c r="AD22" s="27">
        <f t="shared" si="5"/>
        <v>8</v>
      </c>
      <c r="AE22" s="27">
        <f t="shared" si="5"/>
        <v>3</v>
      </c>
      <c r="AF22" s="27">
        <f t="shared" si="5"/>
        <v>1</v>
      </c>
      <c r="AG22" s="27">
        <f t="shared" si="5"/>
        <v>0</v>
      </c>
      <c r="AH22" s="29">
        <f t="shared" si="5"/>
        <v>4</v>
      </c>
      <c r="AI22" s="29">
        <f t="shared" si="6"/>
        <v>12</v>
      </c>
      <c r="AJ22" s="29">
        <f t="shared" si="7"/>
        <v>14</v>
      </c>
      <c r="AK22" s="30">
        <f t="shared" si="8"/>
        <v>11</v>
      </c>
    </row>
    <row r="23" spans="1:37" x14ac:dyDescent="0.2">
      <c r="A23" s="53">
        <v>7</v>
      </c>
      <c r="B23" s="70" t="s">
        <v>44</v>
      </c>
      <c r="C23" s="54">
        <v>9</v>
      </c>
      <c r="D23" s="104">
        <v>3</v>
      </c>
      <c r="E23" s="104">
        <v>0</v>
      </c>
      <c r="F23" s="104">
        <v>1</v>
      </c>
      <c r="G23" s="81">
        <v>5</v>
      </c>
      <c r="H23" s="82"/>
      <c r="I23" s="83"/>
      <c r="J23" s="78">
        <f t="shared" si="2"/>
        <v>10</v>
      </c>
      <c r="K23" s="79"/>
      <c r="L23" s="80"/>
      <c r="M23" s="72">
        <v>12</v>
      </c>
      <c r="N23" s="73"/>
      <c r="O23" s="74"/>
      <c r="P23" s="72">
        <v>18</v>
      </c>
      <c r="Q23" s="73"/>
      <c r="R23" s="74"/>
      <c r="S23" s="75">
        <f t="shared" si="3"/>
        <v>-6</v>
      </c>
      <c r="T23" s="76"/>
      <c r="U23" s="77"/>
      <c r="V23" s="72">
        <v>632</v>
      </c>
      <c r="W23" s="73"/>
      <c r="X23" s="74"/>
      <c r="Y23" s="31">
        <v>626</v>
      </c>
      <c r="Z23" s="102">
        <f t="shared" si="4"/>
        <v>6</v>
      </c>
      <c r="AB23" s="26">
        <f t="shared" si="5"/>
        <v>7</v>
      </c>
      <c r="AC23" s="27" t="str">
        <f t="shared" si="5"/>
        <v>TMS Avelgem</v>
      </c>
      <c r="AD23" s="27">
        <f t="shared" si="5"/>
        <v>9</v>
      </c>
      <c r="AE23" s="27">
        <f t="shared" si="5"/>
        <v>3</v>
      </c>
      <c r="AF23" s="27">
        <f t="shared" si="5"/>
        <v>0</v>
      </c>
      <c r="AG23" s="27">
        <f t="shared" si="5"/>
        <v>1</v>
      </c>
      <c r="AH23" s="27">
        <f t="shared" si="5"/>
        <v>5</v>
      </c>
      <c r="AI23" s="27">
        <f t="shared" si="6"/>
        <v>12</v>
      </c>
      <c r="AJ23" s="27">
        <f t="shared" si="7"/>
        <v>18</v>
      </c>
      <c r="AK23" s="22">
        <f t="shared" si="8"/>
        <v>10</v>
      </c>
    </row>
    <row r="24" spans="1:37" x14ac:dyDescent="0.2">
      <c r="A24" s="53">
        <v>8</v>
      </c>
      <c r="B24" s="71" t="s">
        <v>53</v>
      </c>
      <c r="C24" s="93">
        <v>8</v>
      </c>
      <c r="D24" s="104">
        <v>2</v>
      </c>
      <c r="E24" s="104">
        <v>1</v>
      </c>
      <c r="F24" s="104">
        <v>1</v>
      </c>
      <c r="G24" s="81">
        <v>4</v>
      </c>
      <c r="H24" s="82"/>
      <c r="I24" s="83"/>
      <c r="J24" s="78">
        <f t="shared" si="2"/>
        <v>9</v>
      </c>
      <c r="K24" s="79"/>
      <c r="L24" s="80"/>
      <c r="M24" s="72">
        <v>12</v>
      </c>
      <c r="N24" s="73"/>
      <c r="O24" s="74"/>
      <c r="P24" s="72">
        <v>19</v>
      </c>
      <c r="Q24" s="73"/>
      <c r="R24" s="74"/>
      <c r="S24" s="75">
        <f t="shared" si="3"/>
        <v>-7</v>
      </c>
      <c r="T24" s="76"/>
      <c r="U24" s="77"/>
      <c r="V24" s="72">
        <v>642</v>
      </c>
      <c r="W24" s="73"/>
      <c r="X24" s="74"/>
      <c r="Y24" s="31">
        <v>693</v>
      </c>
      <c r="Z24" s="102">
        <f t="shared" si="4"/>
        <v>-51</v>
      </c>
      <c r="AB24" s="26">
        <f t="shared" si="5"/>
        <v>8</v>
      </c>
      <c r="AC24" s="27" t="str">
        <f t="shared" si="5"/>
        <v>VC 'n Arten Voet</v>
      </c>
      <c r="AD24" s="27">
        <f t="shared" si="5"/>
        <v>8</v>
      </c>
      <c r="AE24" s="27">
        <f t="shared" si="5"/>
        <v>2</v>
      </c>
      <c r="AF24" s="27">
        <f t="shared" si="5"/>
        <v>1</v>
      </c>
      <c r="AG24" s="27">
        <f t="shared" si="5"/>
        <v>1</v>
      </c>
      <c r="AH24" s="29">
        <f t="shared" si="5"/>
        <v>4</v>
      </c>
      <c r="AI24" s="29">
        <f t="shared" si="6"/>
        <v>12</v>
      </c>
      <c r="AJ24" s="29">
        <f t="shared" si="7"/>
        <v>19</v>
      </c>
      <c r="AK24" s="30">
        <f t="shared" si="8"/>
        <v>9</v>
      </c>
    </row>
    <row r="25" spans="1:37" x14ac:dyDescent="0.2">
      <c r="A25" s="53">
        <v>9</v>
      </c>
      <c r="B25" s="70" t="s">
        <v>39</v>
      </c>
      <c r="C25" s="54">
        <v>9</v>
      </c>
      <c r="D25" s="107">
        <v>3</v>
      </c>
      <c r="E25" s="104">
        <v>0</v>
      </c>
      <c r="F25" s="104">
        <v>0</v>
      </c>
      <c r="G25" s="81">
        <v>6</v>
      </c>
      <c r="H25" s="82"/>
      <c r="I25" s="83"/>
      <c r="J25" s="78">
        <f t="shared" si="2"/>
        <v>9</v>
      </c>
      <c r="K25" s="79"/>
      <c r="L25" s="80"/>
      <c r="M25" s="72">
        <v>10</v>
      </c>
      <c r="N25" s="73"/>
      <c r="O25" s="74"/>
      <c r="P25" s="72">
        <v>20</v>
      </c>
      <c r="Q25" s="73"/>
      <c r="R25" s="74"/>
      <c r="S25" s="75">
        <f t="shared" si="3"/>
        <v>-10</v>
      </c>
      <c r="T25" s="76"/>
      <c r="U25" s="77"/>
      <c r="V25" s="72">
        <v>589</v>
      </c>
      <c r="W25" s="73"/>
      <c r="X25" s="74"/>
      <c r="Y25" s="31">
        <v>700</v>
      </c>
      <c r="Z25" s="102">
        <f t="shared" si="4"/>
        <v>-111</v>
      </c>
      <c r="AB25" s="26">
        <f t="shared" si="5"/>
        <v>9</v>
      </c>
      <c r="AC25" s="27" t="str">
        <f t="shared" si="5"/>
        <v>Rocos</v>
      </c>
      <c r="AD25" s="27">
        <f t="shared" si="5"/>
        <v>9</v>
      </c>
      <c r="AE25" s="27">
        <f t="shared" si="5"/>
        <v>3</v>
      </c>
      <c r="AF25" s="27">
        <f t="shared" si="5"/>
        <v>0</v>
      </c>
      <c r="AG25" s="27">
        <f t="shared" si="5"/>
        <v>0</v>
      </c>
      <c r="AH25" s="29">
        <f t="shared" si="5"/>
        <v>6</v>
      </c>
      <c r="AI25" s="27">
        <f t="shared" si="6"/>
        <v>10</v>
      </c>
      <c r="AJ25" s="29">
        <f t="shared" si="7"/>
        <v>20</v>
      </c>
      <c r="AK25" s="30">
        <f t="shared" si="8"/>
        <v>9</v>
      </c>
    </row>
    <row r="26" spans="1:37" x14ac:dyDescent="0.2">
      <c r="A26" s="53">
        <v>10</v>
      </c>
      <c r="B26" s="71" t="s">
        <v>56</v>
      </c>
      <c r="C26" s="84">
        <v>8</v>
      </c>
      <c r="D26" s="104">
        <v>1</v>
      </c>
      <c r="E26" s="104">
        <v>2</v>
      </c>
      <c r="F26" s="104">
        <v>0</v>
      </c>
      <c r="G26" s="81">
        <v>5</v>
      </c>
      <c r="H26" s="82"/>
      <c r="I26" s="83"/>
      <c r="J26" s="78">
        <f t="shared" si="2"/>
        <v>7</v>
      </c>
      <c r="K26" s="79"/>
      <c r="L26" s="80"/>
      <c r="M26" s="72">
        <v>10</v>
      </c>
      <c r="N26" s="73"/>
      <c r="O26" s="74"/>
      <c r="P26" s="72">
        <v>19</v>
      </c>
      <c r="Q26" s="73"/>
      <c r="R26" s="74"/>
      <c r="S26" s="75">
        <f t="shared" si="3"/>
        <v>-9</v>
      </c>
      <c r="T26" s="76"/>
      <c r="U26" s="77"/>
      <c r="V26" s="72">
        <v>546</v>
      </c>
      <c r="W26" s="73"/>
      <c r="X26" s="74"/>
      <c r="Y26" s="31">
        <v>659</v>
      </c>
      <c r="Z26" s="102">
        <f t="shared" si="4"/>
        <v>-113</v>
      </c>
      <c r="AB26" s="28">
        <f t="shared" si="5"/>
        <v>10</v>
      </c>
      <c r="AC26" s="29" t="str">
        <f t="shared" si="5"/>
        <v>Volan Anzegem</v>
      </c>
      <c r="AD26" s="29">
        <f t="shared" si="5"/>
        <v>8</v>
      </c>
      <c r="AE26" s="29">
        <f t="shared" si="5"/>
        <v>1</v>
      </c>
      <c r="AF26" s="29">
        <f t="shared" si="5"/>
        <v>2</v>
      </c>
      <c r="AG26" s="29">
        <f t="shared" si="5"/>
        <v>0</v>
      </c>
      <c r="AH26" s="27">
        <f t="shared" si="5"/>
        <v>5</v>
      </c>
      <c r="AI26" s="29">
        <f t="shared" si="6"/>
        <v>10</v>
      </c>
      <c r="AJ26" s="27">
        <f t="shared" si="7"/>
        <v>19</v>
      </c>
      <c r="AK26" s="22">
        <f t="shared" si="8"/>
        <v>7</v>
      </c>
    </row>
    <row r="27" spans="1:37" x14ac:dyDescent="0.2">
      <c r="A27" s="53">
        <v>11</v>
      </c>
      <c r="B27" s="103" t="s">
        <v>75</v>
      </c>
      <c r="C27" s="93">
        <v>8</v>
      </c>
      <c r="D27" s="54">
        <v>1</v>
      </c>
      <c r="E27" s="104">
        <v>0</v>
      </c>
      <c r="F27" s="104">
        <v>0</v>
      </c>
      <c r="G27" s="81">
        <v>7</v>
      </c>
      <c r="H27" s="82"/>
      <c r="I27" s="83"/>
      <c r="J27" s="78">
        <f t="shared" si="2"/>
        <v>3</v>
      </c>
      <c r="K27" s="79"/>
      <c r="L27" s="80"/>
      <c r="M27" s="72">
        <v>5</v>
      </c>
      <c r="N27" s="73"/>
      <c r="O27" s="74"/>
      <c r="P27" s="72">
        <v>21</v>
      </c>
      <c r="Q27" s="73"/>
      <c r="R27" s="74"/>
      <c r="S27" s="75">
        <f t="shared" si="3"/>
        <v>-16</v>
      </c>
      <c r="T27" s="76"/>
      <c r="U27" s="77"/>
      <c r="V27" s="72">
        <v>464</v>
      </c>
      <c r="W27" s="73"/>
      <c r="X27" s="74"/>
      <c r="Y27" s="31">
        <v>564</v>
      </c>
      <c r="Z27" s="102">
        <f t="shared" si="4"/>
        <v>-100</v>
      </c>
      <c r="AB27" s="28">
        <f t="shared" si="5"/>
        <v>11</v>
      </c>
      <c r="AC27" s="27" t="str">
        <f t="shared" si="5"/>
        <v>T@ûdoen</v>
      </c>
      <c r="AD27" s="29">
        <f t="shared" si="5"/>
        <v>8</v>
      </c>
      <c r="AE27" s="29">
        <f t="shared" si="5"/>
        <v>1</v>
      </c>
      <c r="AF27" s="29">
        <f t="shared" si="5"/>
        <v>0</v>
      </c>
      <c r="AG27" s="29">
        <f t="shared" si="5"/>
        <v>0</v>
      </c>
      <c r="AH27" s="29">
        <f t="shared" si="5"/>
        <v>7</v>
      </c>
      <c r="AI27" s="27">
        <f t="shared" si="6"/>
        <v>5</v>
      </c>
      <c r="AJ27" s="29">
        <f t="shared" si="7"/>
        <v>21</v>
      </c>
      <c r="AK27" s="30">
        <f t="shared" si="8"/>
        <v>3</v>
      </c>
    </row>
    <row r="28" spans="1:37" x14ac:dyDescent="0.2">
      <c r="A28" s="53">
        <v>12</v>
      </c>
      <c r="B28" s="71" t="s">
        <v>41</v>
      </c>
      <c r="C28" s="54">
        <v>9</v>
      </c>
      <c r="D28" s="104">
        <v>0</v>
      </c>
      <c r="E28" s="104">
        <v>0</v>
      </c>
      <c r="F28" s="104">
        <v>0</v>
      </c>
      <c r="G28" s="81">
        <v>9</v>
      </c>
      <c r="H28" s="82"/>
      <c r="I28" s="83"/>
      <c r="J28" s="78">
        <f t="shared" si="2"/>
        <v>0</v>
      </c>
      <c r="K28" s="79"/>
      <c r="L28" s="80"/>
      <c r="M28" s="72">
        <v>2</v>
      </c>
      <c r="N28" s="73"/>
      <c r="O28" s="74"/>
      <c r="P28" s="72">
        <v>27</v>
      </c>
      <c r="Q28" s="73"/>
      <c r="R28" s="74"/>
      <c r="S28" s="75">
        <f t="shared" si="3"/>
        <v>-25</v>
      </c>
      <c r="T28" s="76"/>
      <c r="U28" s="77"/>
      <c r="V28" s="72">
        <v>303</v>
      </c>
      <c r="W28" s="73"/>
      <c r="X28" s="74"/>
      <c r="Y28" s="31">
        <v>711</v>
      </c>
      <c r="Z28" s="102">
        <f t="shared" si="4"/>
        <v>-408</v>
      </c>
      <c r="AB28" s="28">
        <f t="shared" si="5"/>
        <v>12</v>
      </c>
      <c r="AC28" s="29" t="str">
        <f t="shared" si="5"/>
        <v>Wedamar</v>
      </c>
      <c r="AD28" s="29">
        <f t="shared" si="5"/>
        <v>9</v>
      </c>
      <c r="AE28" s="29">
        <f t="shared" si="5"/>
        <v>0</v>
      </c>
      <c r="AF28" s="29">
        <f t="shared" si="5"/>
        <v>0</v>
      </c>
      <c r="AG28" s="29">
        <f t="shared" si="5"/>
        <v>0</v>
      </c>
      <c r="AH28" s="29">
        <f t="shared" si="5"/>
        <v>9</v>
      </c>
      <c r="AI28" s="29">
        <f t="shared" si="6"/>
        <v>2</v>
      </c>
      <c r="AJ28" s="29">
        <f t="shared" si="7"/>
        <v>27</v>
      </c>
      <c r="AK28" s="30">
        <f t="shared" si="8"/>
        <v>0</v>
      </c>
    </row>
    <row r="29" spans="1:37" x14ac:dyDescent="0.2">
      <c r="A29" s="2"/>
      <c r="B29" s="2"/>
      <c r="C29" s="36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2"/>
      <c r="S29" s="32"/>
      <c r="T29" s="61"/>
      <c r="U29" s="32"/>
      <c r="V29" s="32"/>
      <c r="W29" s="61"/>
      <c r="X29" s="32"/>
      <c r="Y29" s="32"/>
      <c r="AB29" s="2"/>
      <c r="AC29" s="2"/>
      <c r="AD29" s="2"/>
      <c r="AE29" s="2"/>
      <c r="AF29" s="2"/>
      <c r="AG29" s="2"/>
      <c r="AH29" s="2"/>
      <c r="AI29" s="2"/>
      <c r="AJ29" s="2"/>
    </row>
    <row r="30" spans="1:37" x14ac:dyDescent="0.2">
      <c r="C30" s="94"/>
      <c r="D30" s="86" t="s">
        <v>83</v>
      </c>
    </row>
    <row r="31" spans="1:37" x14ac:dyDescent="0.2">
      <c r="C31" s="110"/>
      <c r="D31" s="86" t="s">
        <v>87</v>
      </c>
      <c r="R31" s="33"/>
      <c r="S31" s="33"/>
      <c r="T31" s="62"/>
      <c r="U31" s="32"/>
      <c r="V31" s="32"/>
      <c r="W31" s="61"/>
      <c r="X31" s="32"/>
      <c r="Y31" s="32"/>
    </row>
    <row r="32" spans="1:37" x14ac:dyDescent="0.2">
      <c r="A32" s="17"/>
      <c r="B32" s="18"/>
      <c r="C32" s="111"/>
      <c r="D32" s="36" t="s">
        <v>85</v>
      </c>
      <c r="E32" s="19"/>
      <c r="F32" s="19"/>
      <c r="G32" s="19"/>
      <c r="H32" s="18"/>
      <c r="I32" s="19"/>
      <c r="J32" s="19"/>
      <c r="K32" s="18"/>
      <c r="L32" s="19"/>
      <c r="M32" s="19"/>
      <c r="N32" s="18"/>
      <c r="O32" s="19"/>
      <c r="P32" s="19"/>
      <c r="Q32" s="18"/>
      <c r="R32" s="19"/>
      <c r="S32" s="19"/>
      <c r="T32" s="18"/>
      <c r="U32" s="2"/>
      <c r="V32" s="2"/>
      <c r="W32" s="37"/>
      <c r="X32" s="2"/>
    </row>
    <row r="33" spans="1:25" x14ac:dyDescent="0.2">
      <c r="A33" s="17"/>
      <c r="B33" s="18"/>
      <c r="C33" s="19"/>
      <c r="D33" s="34"/>
      <c r="E33" s="19"/>
      <c r="F33" s="19"/>
      <c r="G33" s="19"/>
      <c r="H33" s="18"/>
      <c r="I33" s="19"/>
      <c r="J33" s="19"/>
      <c r="K33" s="18"/>
      <c r="L33" s="19"/>
      <c r="M33" s="19"/>
      <c r="N33" s="18"/>
      <c r="O33" s="19"/>
      <c r="P33" s="19"/>
      <c r="Q33" s="18"/>
      <c r="R33" s="19"/>
      <c r="S33" s="19"/>
      <c r="T33" s="18"/>
      <c r="U33" s="2"/>
      <c r="V33" s="2"/>
      <c r="W33" s="37"/>
      <c r="X33" s="2"/>
    </row>
    <row r="34" spans="1:25" x14ac:dyDescent="0.2">
      <c r="A34" s="17"/>
      <c r="B34" s="18"/>
      <c r="C34" s="19"/>
      <c r="D34" s="34"/>
      <c r="E34" s="19"/>
      <c r="F34" s="19"/>
      <c r="G34" s="19"/>
      <c r="H34" s="18"/>
      <c r="I34" s="19"/>
      <c r="J34" s="19"/>
      <c r="K34" s="18"/>
      <c r="L34" s="19"/>
      <c r="M34" s="19"/>
      <c r="N34" s="18"/>
      <c r="O34" s="19"/>
      <c r="P34" s="19"/>
      <c r="Q34" s="18"/>
      <c r="R34" s="19"/>
      <c r="S34" s="19"/>
      <c r="T34" s="18"/>
      <c r="U34" s="2"/>
      <c r="V34" s="2"/>
      <c r="W34" s="37"/>
      <c r="X34" s="2"/>
    </row>
    <row r="35" spans="1:25" x14ac:dyDescent="0.2">
      <c r="D35" s="40"/>
    </row>
    <row r="36" spans="1:25" ht="23.25" x14ac:dyDescent="0.35">
      <c r="A36" s="20" t="s">
        <v>92</v>
      </c>
      <c r="B36" s="1"/>
      <c r="C36" s="1"/>
      <c r="D36" s="1"/>
      <c r="E36" s="1"/>
      <c r="F36" s="1"/>
      <c r="G36" s="1"/>
      <c r="H36" s="56"/>
      <c r="I36" s="1"/>
      <c r="J36" s="1"/>
      <c r="K36" s="56"/>
      <c r="L36" s="1"/>
      <c r="M36" s="1"/>
      <c r="N36" s="56"/>
      <c r="O36" s="1"/>
      <c r="P36" s="1"/>
      <c r="Q36" s="56"/>
      <c r="R36" s="1"/>
      <c r="S36" s="1"/>
      <c r="T36" s="56"/>
    </row>
    <row r="37" spans="1:25" x14ac:dyDescent="0.2">
      <c r="A37" s="2"/>
      <c r="B37" s="2"/>
      <c r="C37" s="2"/>
      <c r="D37" s="2"/>
      <c r="E37" s="2"/>
      <c r="F37" s="2"/>
      <c r="G37" s="2"/>
      <c r="H37" s="37"/>
      <c r="I37" s="2"/>
      <c r="J37" s="2"/>
      <c r="K37" s="37"/>
      <c r="L37" s="2"/>
      <c r="M37" s="2"/>
      <c r="N37" s="37"/>
      <c r="O37" s="2"/>
      <c r="P37" s="2"/>
      <c r="Q37" s="37"/>
      <c r="R37" s="2"/>
      <c r="S37" s="2"/>
      <c r="T37" s="37"/>
    </row>
    <row r="38" spans="1:25" ht="24" thickBot="1" x14ac:dyDescent="0.4">
      <c r="A38" s="5" t="s">
        <v>32</v>
      </c>
      <c r="B38" s="3"/>
      <c r="C38" s="3"/>
      <c r="D38" s="3"/>
      <c r="E38" s="3"/>
      <c r="F38" s="4"/>
      <c r="G38" s="4"/>
      <c r="H38" s="57"/>
      <c r="I38" s="4"/>
      <c r="J38" s="4"/>
      <c r="K38" s="57"/>
      <c r="L38" s="4"/>
      <c r="M38" s="4"/>
      <c r="N38" s="57"/>
      <c r="O38" s="4"/>
      <c r="P38" s="4"/>
      <c r="Q38" s="57"/>
      <c r="R38" s="4"/>
      <c r="S38" s="4"/>
      <c r="T38" s="57"/>
      <c r="U38" s="4"/>
      <c r="V38" s="4"/>
      <c r="W38" s="57"/>
      <c r="X38" s="4"/>
    </row>
    <row r="39" spans="1:25" ht="18" x14ac:dyDescent="0.25">
      <c r="A39" s="13" t="s">
        <v>1</v>
      </c>
      <c r="B39" s="12" t="s">
        <v>2</v>
      </c>
      <c r="C39" s="13" t="s">
        <v>3</v>
      </c>
      <c r="D39" s="12" t="s">
        <v>4</v>
      </c>
      <c r="E39" s="14" t="s">
        <v>5</v>
      </c>
      <c r="F39" s="7" t="s">
        <v>6</v>
      </c>
      <c r="G39" s="46"/>
      <c r="H39" s="58"/>
      <c r="I39" s="6" t="s">
        <v>7</v>
      </c>
      <c r="J39" s="6"/>
      <c r="K39" s="60"/>
      <c r="L39" s="6"/>
      <c r="M39" s="6"/>
      <c r="N39" s="60"/>
      <c r="O39" s="6"/>
      <c r="P39" s="6"/>
      <c r="Q39" s="60"/>
      <c r="R39" s="6"/>
      <c r="S39" s="6"/>
      <c r="T39" s="60"/>
      <c r="U39" s="6"/>
      <c r="V39" s="6"/>
      <c r="W39" s="60"/>
      <c r="X39" s="6"/>
    </row>
    <row r="40" spans="1:25" ht="18" x14ac:dyDescent="0.25">
      <c r="A40" s="10" t="s">
        <v>51</v>
      </c>
      <c r="B40" s="11">
        <v>43417</v>
      </c>
      <c r="C40" s="44" t="s">
        <v>54</v>
      </c>
      <c r="D40" s="45" t="s">
        <v>94</v>
      </c>
      <c r="E40" s="44" t="s">
        <v>99</v>
      </c>
      <c r="F40" s="43" t="s">
        <v>65</v>
      </c>
      <c r="G40" s="47">
        <v>12</v>
      </c>
      <c r="H40" s="47" t="s">
        <v>45</v>
      </c>
      <c r="I40" s="48">
        <v>25</v>
      </c>
      <c r="J40" s="48">
        <v>16</v>
      </c>
      <c r="K40" s="48" t="s">
        <v>46</v>
      </c>
      <c r="L40" s="49">
        <v>25</v>
      </c>
      <c r="M40" s="49">
        <v>13</v>
      </c>
      <c r="N40" s="49" t="s">
        <v>46</v>
      </c>
      <c r="O40" s="49">
        <v>25</v>
      </c>
      <c r="P40" s="49"/>
      <c r="Q40" s="49" t="s">
        <v>46</v>
      </c>
      <c r="R40" s="49"/>
      <c r="S40" s="49"/>
      <c r="T40" s="49" t="s">
        <v>46</v>
      </c>
      <c r="U40" s="49"/>
      <c r="V40" s="49">
        <f>SUM(G40+J40+M40+P40+S40)</f>
        <v>41</v>
      </c>
      <c r="W40" s="49" t="s">
        <v>46</v>
      </c>
      <c r="X40" s="49">
        <f>SUM(I40+L40+O40+R40+U40)</f>
        <v>75</v>
      </c>
      <c r="Y40" s="91"/>
    </row>
    <row r="41" spans="1:25" ht="18" x14ac:dyDescent="0.25">
      <c r="A41" s="11" t="s">
        <v>51</v>
      </c>
      <c r="B41" s="11">
        <v>43417</v>
      </c>
      <c r="C41" s="9" t="s">
        <v>54</v>
      </c>
      <c r="D41" s="45" t="s">
        <v>95</v>
      </c>
      <c r="E41" s="9" t="s">
        <v>98</v>
      </c>
      <c r="F41" s="43" t="s">
        <v>63</v>
      </c>
      <c r="G41" s="47">
        <v>27</v>
      </c>
      <c r="H41" s="47" t="s">
        <v>45</v>
      </c>
      <c r="I41" s="48">
        <v>29</v>
      </c>
      <c r="J41" s="48">
        <v>25</v>
      </c>
      <c r="K41" s="48" t="s">
        <v>46</v>
      </c>
      <c r="L41" s="49">
        <v>16</v>
      </c>
      <c r="M41" s="49">
        <v>22</v>
      </c>
      <c r="N41" s="49" t="s">
        <v>46</v>
      </c>
      <c r="O41" s="49">
        <v>25</v>
      </c>
      <c r="P41" s="49">
        <v>17</v>
      </c>
      <c r="Q41" s="49" t="s">
        <v>46</v>
      </c>
      <c r="R41" s="49">
        <v>25</v>
      </c>
      <c r="S41" s="49"/>
      <c r="T41" s="49" t="s">
        <v>46</v>
      </c>
      <c r="U41" s="49"/>
      <c r="V41" s="49">
        <f t="shared" ref="V41:V45" si="9">SUM(G41+J41+M41+P41+S41)</f>
        <v>91</v>
      </c>
      <c r="W41" s="49" t="s">
        <v>46</v>
      </c>
      <c r="X41" s="49">
        <f t="shared" ref="X41:X45" si="10">SUM(I41+L41+O41+R41+U41)</f>
        <v>95</v>
      </c>
      <c r="Y41" s="91"/>
    </row>
    <row r="42" spans="1:25" ht="18" x14ac:dyDescent="0.25">
      <c r="A42" s="11" t="s">
        <v>51</v>
      </c>
      <c r="B42" s="11">
        <v>43417</v>
      </c>
      <c r="C42" s="9" t="s">
        <v>54</v>
      </c>
      <c r="D42" s="45" t="s">
        <v>105</v>
      </c>
      <c r="E42" s="9" t="s">
        <v>100</v>
      </c>
      <c r="F42" s="43" t="s">
        <v>65</v>
      </c>
      <c r="G42" s="132"/>
      <c r="H42" s="47" t="s">
        <v>45</v>
      </c>
      <c r="I42" s="48"/>
      <c r="J42" s="48"/>
      <c r="K42" s="48" t="s">
        <v>46</v>
      </c>
      <c r="L42" s="49"/>
      <c r="M42" s="49"/>
      <c r="N42" s="49" t="s">
        <v>46</v>
      </c>
      <c r="O42" s="49"/>
      <c r="P42" s="49"/>
      <c r="Q42" s="49" t="s">
        <v>46</v>
      </c>
      <c r="R42" s="49"/>
      <c r="S42" s="49"/>
      <c r="T42" s="49" t="s">
        <v>46</v>
      </c>
      <c r="U42" s="49"/>
      <c r="V42" s="49">
        <f t="shared" si="9"/>
        <v>0</v>
      </c>
      <c r="W42" s="49" t="s">
        <v>46</v>
      </c>
      <c r="X42" s="49">
        <f t="shared" si="10"/>
        <v>0</v>
      </c>
      <c r="Y42" s="91"/>
    </row>
    <row r="43" spans="1:25" ht="18" x14ac:dyDescent="0.25">
      <c r="A43" s="11" t="s">
        <v>51</v>
      </c>
      <c r="B43" s="11">
        <v>43417</v>
      </c>
      <c r="C43" s="9" t="s">
        <v>48</v>
      </c>
      <c r="D43" s="16" t="s">
        <v>101</v>
      </c>
      <c r="E43" s="9" t="s">
        <v>93</v>
      </c>
      <c r="F43" s="43" t="s">
        <v>63</v>
      </c>
      <c r="G43" s="47">
        <v>7</v>
      </c>
      <c r="H43" s="47" t="s">
        <v>45</v>
      </c>
      <c r="I43" s="48">
        <v>25</v>
      </c>
      <c r="J43" s="48">
        <v>21</v>
      </c>
      <c r="K43" s="48" t="s">
        <v>46</v>
      </c>
      <c r="L43" s="49">
        <v>25</v>
      </c>
      <c r="M43" s="49">
        <v>25</v>
      </c>
      <c r="N43" s="49" t="s">
        <v>46</v>
      </c>
      <c r="O43" s="49">
        <v>21</v>
      </c>
      <c r="P43" s="49">
        <v>21</v>
      </c>
      <c r="Q43" s="49" t="s">
        <v>46</v>
      </c>
      <c r="R43" s="49">
        <v>25</v>
      </c>
      <c r="S43" s="49"/>
      <c r="T43" s="49" t="s">
        <v>46</v>
      </c>
      <c r="U43" s="49"/>
      <c r="V43" s="49">
        <f t="shared" si="9"/>
        <v>74</v>
      </c>
      <c r="W43" s="49" t="s">
        <v>46</v>
      </c>
      <c r="X43" s="49">
        <f t="shared" si="10"/>
        <v>96</v>
      </c>
      <c r="Y43" s="91"/>
    </row>
    <row r="44" spans="1:25" ht="18" x14ac:dyDescent="0.25">
      <c r="A44" s="11" t="s">
        <v>57</v>
      </c>
      <c r="B44" s="11">
        <v>43418</v>
      </c>
      <c r="C44" s="9" t="s">
        <v>54</v>
      </c>
      <c r="D44" s="16" t="s">
        <v>96</v>
      </c>
      <c r="E44" s="15" t="s">
        <v>103</v>
      </c>
      <c r="F44" s="21" t="s">
        <v>64</v>
      </c>
      <c r="G44" s="47">
        <v>25</v>
      </c>
      <c r="H44" s="47" t="s">
        <v>45</v>
      </c>
      <c r="I44" s="48">
        <v>19</v>
      </c>
      <c r="J44" s="48">
        <v>25</v>
      </c>
      <c r="K44" s="48" t="s">
        <v>46</v>
      </c>
      <c r="L44" s="49">
        <v>22</v>
      </c>
      <c r="M44" s="49">
        <v>20</v>
      </c>
      <c r="N44" s="49" t="s">
        <v>46</v>
      </c>
      <c r="O44" s="49">
        <v>25</v>
      </c>
      <c r="P44" s="49">
        <v>26</v>
      </c>
      <c r="Q44" s="49" t="s">
        <v>46</v>
      </c>
      <c r="R44" s="49">
        <v>24</v>
      </c>
      <c r="S44" s="49"/>
      <c r="T44" s="49" t="s">
        <v>46</v>
      </c>
      <c r="U44" s="49"/>
      <c r="V44" s="49">
        <f t="shared" si="9"/>
        <v>96</v>
      </c>
      <c r="W44" s="49" t="s">
        <v>46</v>
      </c>
      <c r="X44" s="49">
        <f t="shared" si="10"/>
        <v>90</v>
      </c>
      <c r="Y44" s="91"/>
    </row>
    <row r="45" spans="1:25" ht="18" x14ac:dyDescent="0.25">
      <c r="A45" s="35" t="s">
        <v>59</v>
      </c>
      <c r="B45" s="38">
        <v>43419</v>
      </c>
      <c r="C45" s="15" t="s">
        <v>48</v>
      </c>
      <c r="D45" s="16" t="s">
        <v>104</v>
      </c>
      <c r="E45" s="15" t="s">
        <v>102</v>
      </c>
      <c r="F45" s="21" t="s">
        <v>65</v>
      </c>
      <c r="G45" s="47">
        <v>28</v>
      </c>
      <c r="H45" s="47" t="s">
        <v>45</v>
      </c>
      <c r="I45" s="48">
        <v>30</v>
      </c>
      <c r="J45" s="48">
        <v>17</v>
      </c>
      <c r="K45" s="48" t="s">
        <v>46</v>
      </c>
      <c r="L45" s="49">
        <v>25</v>
      </c>
      <c r="M45" s="49">
        <v>23</v>
      </c>
      <c r="N45" s="49" t="s">
        <v>46</v>
      </c>
      <c r="O45" s="49">
        <v>25</v>
      </c>
      <c r="P45" s="49"/>
      <c r="Q45" s="49" t="s">
        <v>46</v>
      </c>
      <c r="R45" s="49"/>
      <c r="S45" s="49"/>
      <c r="T45" s="49" t="s">
        <v>46</v>
      </c>
      <c r="U45" s="49"/>
      <c r="V45" s="49">
        <f t="shared" si="9"/>
        <v>68</v>
      </c>
      <c r="W45" s="49" t="s">
        <v>46</v>
      </c>
      <c r="X45" s="49">
        <f t="shared" si="10"/>
        <v>80</v>
      </c>
      <c r="Y45" s="91"/>
    </row>
    <row r="49" spans="1:37" ht="17.25" x14ac:dyDescent="0.25">
      <c r="A49" s="8" t="s">
        <v>106</v>
      </c>
    </row>
    <row r="51" spans="1:37" x14ac:dyDescent="0.2">
      <c r="A51" s="50"/>
      <c r="B51" s="118" t="s">
        <v>8</v>
      </c>
      <c r="C51" s="118" t="s">
        <v>9</v>
      </c>
      <c r="D51" s="118" t="s">
        <v>14</v>
      </c>
      <c r="E51" s="118" t="s">
        <v>15</v>
      </c>
      <c r="F51" s="118" t="s">
        <v>16</v>
      </c>
      <c r="G51" s="141" t="s">
        <v>17</v>
      </c>
      <c r="H51" s="141"/>
      <c r="I51" s="141"/>
      <c r="J51" s="140" t="s">
        <v>18</v>
      </c>
      <c r="K51" s="140"/>
      <c r="L51" s="140"/>
      <c r="M51" s="141" t="s">
        <v>10</v>
      </c>
      <c r="N51" s="141"/>
      <c r="O51" s="141"/>
      <c r="P51" s="141" t="s">
        <v>11</v>
      </c>
      <c r="Q51" s="141"/>
      <c r="R51" s="141"/>
      <c r="S51" s="140" t="s">
        <v>20</v>
      </c>
      <c r="T51" s="140"/>
      <c r="U51" s="140"/>
      <c r="V51" s="141" t="s">
        <v>13</v>
      </c>
      <c r="W51" s="141"/>
      <c r="X51" s="141"/>
      <c r="Y51" s="118" t="s">
        <v>12</v>
      </c>
      <c r="Z51" s="117" t="s">
        <v>19</v>
      </c>
      <c r="AB51" s="26"/>
      <c r="AC51" s="23" t="s">
        <v>8</v>
      </c>
      <c r="AD51" s="23" t="s">
        <v>21</v>
      </c>
      <c r="AE51" s="23" t="s">
        <v>22</v>
      </c>
      <c r="AF51" s="23" t="s">
        <v>23</v>
      </c>
      <c r="AG51" s="23" t="s">
        <v>24</v>
      </c>
      <c r="AH51" s="24" t="s">
        <v>25</v>
      </c>
      <c r="AI51" s="23" t="s">
        <v>26</v>
      </c>
      <c r="AJ51" s="23" t="s">
        <v>27</v>
      </c>
      <c r="AK51" s="25" t="s">
        <v>18</v>
      </c>
    </row>
    <row r="52" spans="1:37" x14ac:dyDescent="0.2">
      <c r="A52" s="53">
        <v>1</v>
      </c>
      <c r="B52" s="70" t="s">
        <v>107</v>
      </c>
      <c r="C52" s="54">
        <v>9</v>
      </c>
      <c r="D52" s="116">
        <v>9</v>
      </c>
      <c r="E52" s="116">
        <v>0</v>
      </c>
      <c r="F52" s="116">
        <v>0</v>
      </c>
      <c r="G52" s="81">
        <v>0</v>
      </c>
      <c r="H52" s="82"/>
      <c r="I52" s="83"/>
      <c r="J52" s="78">
        <f t="shared" ref="J52:J63" si="11">(D52*3)+(E52*2)+(F52*1)</f>
        <v>27</v>
      </c>
      <c r="K52" s="79"/>
      <c r="L52" s="80"/>
      <c r="M52" s="72">
        <v>27</v>
      </c>
      <c r="N52" s="73"/>
      <c r="O52" s="74"/>
      <c r="P52" s="72">
        <v>1</v>
      </c>
      <c r="Q52" s="73"/>
      <c r="R52" s="74"/>
      <c r="S52" s="75">
        <f t="shared" ref="S52:S63" si="12">M52-P52</f>
        <v>26</v>
      </c>
      <c r="T52" s="76"/>
      <c r="U52" s="77"/>
      <c r="V52" s="72">
        <v>702</v>
      </c>
      <c r="W52" s="73"/>
      <c r="X52" s="74"/>
      <c r="Y52" s="31">
        <v>431</v>
      </c>
      <c r="Z52" s="117">
        <f t="shared" ref="Z52:Z63" si="13">V52-Y52</f>
        <v>271</v>
      </c>
      <c r="AB52" s="26">
        <f t="shared" ref="AB52:AH63" si="14">A52</f>
        <v>1</v>
      </c>
      <c r="AC52" s="27" t="str">
        <f t="shared" si="14"/>
        <v>Roepovo</v>
      </c>
      <c r="AD52" s="27">
        <f t="shared" si="14"/>
        <v>9</v>
      </c>
      <c r="AE52" s="27">
        <f t="shared" si="14"/>
        <v>9</v>
      </c>
      <c r="AF52" s="27">
        <f t="shared" si="14"/>
        <v>0</v>
      </c>
      <c r="AG52" s="27">
        <f t="shared" si="14"/>
        <v>0</v>
      </c>
      <c r="AH52" s="27">
        <f>G52</f>
        <v>0</v>
      </c>
      <c r="AI52" s="27">
        <f>M52</f>
        <v>27</v>
      </c>
      <c r="AJ52" s="27">
        <f>P52</f>
        <v>1</v>
      </c>
      <c r="AK52" s="22">
        <f>J52</f>
        <v>27</v>
      </c>
    </row>
    <row r="53" spans="1:37" x14ac:dyDescent="0.2">
      <c r="A53" s="53">
        <v>2</v>
      </c>
      <c r="B53" s="70" t="s">
        <v>100</v>
      </c>
      <c r="C53" s="54">
        <v>9</v>
      </c>
      <c r="D53" s="116">
        <v>7</v>
      </c>
      <c r="E53" s="116">
        <v>1</v>
      </c>
      <c r="F53" s="116">
        <v>0</v>
      </c>
      <c r="G53" s="81">
        <v>1</v>
      </c>
      <c r="H53" s="82"/>
      <c r="I53" s="83"/>
      <c r="J53" s="78">
        <f t="shared" si="11"/>
        <v>23</v>
      </c>
      <c r="K53" s="79"/>
      <c r="L53" s="80"/>
      <c r="M53" s="72">
        <v>23</v>
      </c>
      <c r="N53" s="73"/>
      <c r="O53" s="74"/>
      <c r="P53" s="72">
        <v>6</v>
      </c>
      <c r="Q53" s="73"/>
      <c r="R53" s="74"/>
      <c r="S53" s="75">
        <f t="shared" si="12"/>
        <v>17</v>
      </c>
      <c r="T53" s="76"/>
      <c r="U53" s="77"/>
      <c r="V53" s="133">
        <v>628</v>
      </c>
      <c r="W53" s="73"/>
      <c r="X53" s="74"/>
      <c r="Y53" s="31">
        <v>446</v>
      </c>
      <c r="Z53" s="117">
        <f t="shared" si="13"/>
        <v>182</v>
      </c>
      <c r="AB53" s="28">
        <f t="shared" si="14"/>
        <v>2</v>
      </c>
      <c r="AC53" s="29" t="str">
        <f t="shared" si="14"/>
        <v>Picanol VT</v>
      </c>
      <c r="AD53" s="29">
        <f t="shared" si="14"/>
        <v>9</v>
      </c>
      <c r="AE53" s="29">
        <f t="shared" si="14"/>
        <v>7</v>
      </c>
      <c r="AF53" s="29">
        <f t="shared" si="14"/>
        <v>1</v>
      </c>
      <c r="AG53" s="29">
        <f t="shared" si="14"/>
        <v>0</v>
      </c>
      <c r="AH53" s="29">
        <f>G53</f>
        <v>1</v>
      </c>
      <c r="AI53" s="29">
        <f>M53</f>
        <v>23</v>
      </c>
      <c r="AJ53" s="29">
        <f>P53</f>
        <v>6</v>
      </c>
      <c r="AK53" s="30">
        <f>J53</f>
        <v>23</v>
      </c>
    </row>
    <row r="54" spans="1:37" x14ac:dyDescent="0.2">
      <c r="A54" s="53">
        <v>3</v>
      </c>
      <c r="B54" s="70" t="s">
        <v>93</v>
      </c>
      <c r="C54" s="54">
        <v>9</v>
      </c>
      <c r="D54" s="116">
        <v>7</v>
      </c>
      <c r="E54" s="116">
        <v>1</v>
      </c>
      <c r="F54" s="116">
        <v>0</v>
      </c>
      <c r="G54" s="81">
        <v>1</v>
      </c>
      <c r="H54" s="82"/>
      <c r="I54" s="83"/>
      <c r="J54" s="78">
        <f t="shared" si="11"/>
        <v>23</v>
      </c>
      <c r="K54" s="79"/>
      <c r="L54" s="80"/>
      <c r="M54" s="72">
        <v>25</v>
      </c>
      <c r="N54" s="73"/>
      <c r="O54" s="74"/>
      <c r="P54" s="72">
        <v>8</v>
      </c>
      <c r="Q54" s="73"/>
      <c r="R54" s="74"/>
      <c r="S54" s="75">
        <f t="shared" si="12"/>
        <v>17</v>
      </c>
      <c r="T54" s="76"/>
      <c r="U54" s="77"/>
      <c r="V54" s="72">
        <v>772</v>
      </c>
      <c r="W54" s="73"/>
      <c r="X54" s="74"/>
      <c r="Y54" s="31">
        <v>603</v>
      </c>
      <c r="Z54" s="117">
        <f t="shared" si="13"/>
        <v>169</v>
      </c>
      <c r="AB54" s="28">
        <f t="shared" si="14"/>
        <v>3</v>
      </c>
      <c r="AC54" s="27" t="str">
        <f t="shared" si="14"/>
        <v>Caravanne PT</v>
      </c>
      <c r="AD54" s="29">
        <f t="shared" si="14"/>
        <v>9</v>
      </c>
      <c r="AE54" s="29">
        <f t="shared" si="14"/>
        <v>7</v>
      </c>
      <c r="AF54" s="29">
        <f t="shared" si="14"/>
        <v>1</v>
      </c>
      <c r="AG54" s="29">
        <f t="shared" si="14"/>
        <v>0</v>
      </c>
      <c r="AH54" s="29">
        <f>G54</f>
        <v>1</v>
      </c>
      <c r="AI54" s="29">
        <f>M54</f>
        <v>25</v>
      </c>
      <c r="AJ54" s="29">
        <f>P54</f>
        <v>8</v>
      </c>
      <c r="AK54" s="30">
        <f>J54</f>
        <v>23</v>
      </c>
    </row>
    <row r="55" spans="1:37" x14ac:dyDescent="0.2">
      <c r="A55" s="53">
        <v>4</v>
      </c>
      <c r="B55" s="71" t="s">
        <v>103</v>
      </c>
      <c r="C55" s="54">
        <v>9</v>
      </c>
      <c r="D55" s="116">
        <v>4</v>
      </c>
      <c r="E55" s="116">
        <v>1</v>
      </c>
      <c r="F55" s="116">
        <v>1</v>
      </c>
      <c r="G55" s="81">
        <v>3</v>
      </c>
      <c r="H55" s="82"/>
      <c r="I55" s="83"/>
      <c r="J55" s="78">
        <f t="shared" si="11"/>
        <v>15</v>
      </c>
      <c r="K55" s="79"/>
      <c r="L55" s="80"/>
      <c r="M55" s="72">
        <v>18</v>
      </c>
      <c r="N55" s="73"/>
      <c r="O55" s="74"/>
      <c r="P55" s="72">
        <v>14</v>
      </c>
      <c r="Q55" s="73"/>
      <c r="R55" s="74"/>
      <c r="S55" s="75">
        <f t="shared" si="12"/>
        <v>4</v>
      </c>
      <c r="T55" s="76"/>
      <c r="U55" s="77"/>
      <c r="V55" s="130">
        <v>503</v>
      </c>
      <c r="W55" s="73"/>
      <c r="X55" s="74"/>
      <c r="Y55" s="31">
        <v>517</v>
      </c>
      <c r="Z55" s="117">
        <f t="shared" si="13"/>
        <v>-14</v>
      </c>
      <c r="AB55" s="28">
        <f t="shared" si="14"/>
        <v>4</v>
      </c>
      <c r="AC55" s="29" t="str">
        <f t="shared" si="14"/>
        <v>Visconti</v>
      </c>
      <c r="AD55" s="29">
        <f t="shared" si="14"/>
        <v>9</v>
      </c>
      <c r="AE55" s="29">
        <f t="shared" si="14"/>
        <v>4</v>
      </c>
      <c r="AF55" s="29">
        <f t="shared" si="14"/>
        <v>1</v>
      </c>
      <c r="AG55" s="29">
        <f t="shared" si="14"/>
        <v>1</v>
      </c>
      <c r="AH55" s="27">
        <f t="shared" si="14"/>
        <v>3</v>
      </c>
      <c r="AI55" s="27">
        <f t="shared" ref="AI55:AI63" si="15">M55</f>
        <v>18</v>
      </c>
      <c r="AJ55" s="27">
        <f t="shared" ref="AJ55:AJ63" si="16">P55</f>
        <v>14</v>
      </c>
      <c r="AK55" s="22">
        <f t="shared" ref="AK55:AK63" si="17">J55</f>
        <v>15</v>
      </c>
    </row>
    <row r="56" spans="1:37" x14ac:dyDescent="0.2">
      <c r="A56" s="53">
        <v>5</v>
      </c>
      <c r="B56" s="70" t="s">
        <v>104</v>
      </c>
      <c r="C56" s="54">
        <v>9</v>
      </c>
      <c r="D56" s="116">
        <v>4</v>
      </c>
      <c r="E56" s="116">
        <v>1</v>
      </c>
      <c r="F56" s="116">
        <v>0</v>
      </c>
      <c r="G56" s="81">
        <v>4</v>
      </c>
      <c r="H56" s="82"/>
      <c r="I56" s="83"/>
      <c r="J56" s="78">
        <f t="shared" si="11"/>
        <v>14</v>
      </c>
      <c r="K56" s="79"/>
      <c r="L56" s="80"/>
      <c r="M56" s="72">
        <v>16</v>
      </c>
      <c r="N56" s="73"/>
      <c r="O56" s="74"/>
      <c r="P56" s="72">
        <v>15</v>
      </c>
      <c r="Q56" s="73"/>
      <c r="R56" s="74"/>
      <c r="S56" s="75">
        <f t="shared" si="12"/>
        <v>1</v>
      </c>
      <c r="T56" s="76"/>
      <c r="U56" s="77"/>
      <c r="V56" s="72">
        <v>662</v>
      </c>
      <c r="W56" s="73"/>
      <c r="X56" s="74"/>
      <c r="Y56" s="31">
        <v>665</v>
      </c>
      <c r="Z56" s="117">
        <f t="shared" si="13"/>
        <v>-3</v>
      </c>
      <c r="AB56" s="26">
        <f t="shared" si="14"/>
        <v>5</v>
      </c>
      <c r="AC56" s="27" t="str">
        <f t="shared" si="14"/>
        <v>Kocherke</v>
      </c>
      <c r="AD56" s="27">
        <f t="shared" si="14"/>
        <v>9</v>
      </c>
      <c r="AE56" s="27">
        <f t="shared" si="14"/>
        <v>4</v>
      </c>
      <c r="AF56" s="27">
        <f t="shared" si="14"/>
        <v>1</v>
      </c>
      <c r="AG56" s="27">
        <f t="shared" si="14"/>
        <v>0</v>
      </c>
      <c r="AH56" s="29">
        <f t="shared" si="14"/>
        <v>4</v>
      </c>
      <c r="AI56" s="29">
        <f t="shared" si="15"/>
        <v>16</v>
      </c>
      <c r="AJ56" s="29">
        <f t="shared" si="16"/>
        <v>15</v>
      </c>
      <c r="AK56" s="30">
        <f t="shared" si="17"/>
        <v>14</v>
      </c>
    </row>
    <row r="57" spans="1:37" x14ac:dyDescent="0.2">
      <c r="A57" s="53">
        <v>6</v>
      </c>
      <c r="B57" s="71" t="s">
        <v>98</v>
      </c>
      <c r="C57" s="54">
        <v>9</v>
      </c>
      <c r="D57" s="54">
        <v>4</v>
      </c>
      <c r="E57" s="116">
        <v>0</v>
      </c>
      <c r="F57" s="116">
        <v>2</v>
      </c>
      <c r="G57" s="81">
        <v>3</v>
      </c>
      <c r="H57" s="82"/>
      <c r="I57" s="83"/>
      <c r="J57" s="78">
        <f t="shared" si="11"/>
        <v>14</v>
      </c>
      <c r="K57" s="79"/>
      <c r="L57" s="80"/>
      <c r="M57" s="72">
        <v>17</v>
      </c>
      <c r="N57" s="73"/>
      <c r="O57" s="74"/>
      <c r="P57" s="72">
        <v>17</v>
      </c>
      <c r="Q57" s="73"/>
      <c r="R57" s="74"/>
      <c r="S57" s="75">
        <f t="shared" si="12"/>
        <v>0</v>
      </c>
      <c r="T57" s="76"/>
      <c r="U57" s="77"/>
      <c r="V57" s="72">
        <v>703</v>
      </c>
      <c r="W57" s="73"/>
      <c r="X57" s="74"/>
      <c r="Y57" s="31">
        <v>737</v>
      </c>
      <c r="Z57" s="117">
        <f t="shared" si="13"/>
        <v>-34</v>
      </c>
      <c r="AB57" s="26">
        <f t="shared" si="14"/>
        <v>6</v>
      </c>
      <c r="AC57" s="29" t="str">
        <f t="shared" si="14"/>
        <v>RVW Waregem</v>
      </c>
      <c r="AD57" s="27">
        <f t="shared" si="14"/>
        <v>9</v>
      </c>
      <c r="AE57" s="27">
        <f t="shared" si="14"/>
        <v>4</v>
      </c>
      <c r="AF57" s="27">
        <f t="shared" si="14"/>
        <v>0</v>
      </c>
      <c r="AG57" s="27">
        <f t="shared" si="14"/>
        <v>2</v>
      </c>
      <c r="AH57" s="29">
        <f t="shared" si="14"/>
        <v>3</v>
      </c>
      <c r="AI57" s="29">
        <f t="shared" si="15"/>
        <v>17</v>
      </c>
      <c r="AJ57" s="29">
        <f t="shared" si="16"/>
        <v>17</v>
      </c>
      <c r="AK57" s="30">
        <f t="shared" si="17"/>
        <v>14</v>
      </c>
    </row>
    <row r="58" spans="1:37" x14ac:dyDescent="0.2">
      <c r="A58" s="53">
        <v>7</v>
      </c>
      <c r="B58" s="71" t="s">
        <v>101</v>
      </c>
      <c r="C58" s="54">
        <v>9</v>
      </c>
      <c r="D58" s="116">
        <v>3</v>
      </c>
      <c r="E58" s="116">
        <v>0</v>
      </c>
      <c r="F58" s="116">
        <v>3</v>
      </c>
      <c r="G58" s="81">
        <v>3</v>
      </c>
      <c r="H58" s="82"/>
      <c r="I58" s="83"/>
      <c r="J58" s="78">
        <f t="shared" si="11"/>
        <v>12</v>
      </c>
      <c r="K58" s="79"/>
      <c r="L58" s="80"/>
      <c r="M58" s="72">
        <v>16</v>
      </c>
      <c r="N58" s="73"/>
      <c r="O58" s="74"/>
      <c r="P58" s="72">
        <v>19</v>
      </c>
      <c r="Q58" s="73"/>
      <c r="R58" s="74"/>
      <c r="S58" s="75">
        <f t="shared" si="12"/>
        <v>-3</v>
      </c>
      <c r="T58" s="76"/>
      <c r="U58" s="77"/>
      <c r="V58" s="120">
        <v>729</v>
      </c>
      <c r="W58" s="73"/>
      <c r="X58" s="74"/>
      <c r="Y58" s="31">
        <v>754</v>
      </c>
      <c r="Z58" s="117">
        <f t="shared" si="13"/>
        <v>-25</v>
      </c>
      <c r="AB58" s="26">
        <f t="shared" si="14"/>
        <v>7</v>
      </c>
      <c r="AC58" s="27" t="str">
        <f t="shared" si="14"/>
        <v>TLL Moorsele</v>
      </c>
      <c r="AD58" s="27">
        <f t="shared" si="14"/>
        <v>9</v>
      </c>
      <c r="AE58" s="27">
        <f t="shared" si="14"/>
        <v>3</v>
      </c>
      <c r="AF58" s="27">
        <f t="shared" si="14"/>
        <v>0</v>
      </c>
      <c r="AG58" s="27">
        <f t="shared" si="14"/>
        <v>3</v>
      </c>
      <c r="AH58" s="27">
        <f t="shared" si="14"/>
        <v>3</v>
      </c>
      <c r="AI58" s="27">
        <f t="shared" si="15"/>
        <v>16</v>
      </c>
      <c r="AJ58" s="27">
        <f t="shared" si="16"/>
        <v>19</v>
      </c>
      <c r="AK58" s="22">
        <f t="shared" si="17"/>
        <v>12</v>
      </c>
    </row>
    <row r="59" spans="1:37" x14ac:dyDescent="0.2">
      <c r="A59" s="53">
        <v>8</v>
      </c>
      <c r="B59" s="71" t="s">
        <v>99</v>
      </c>
      <c r="C59" s="54">
        <v>9</v>
      </c>
      <c r="D59" s="116">
        <v>1</v>
      </c>
      <c r="E59" s="116">
        <v>3</v>
      </c>
      <c r="F59" s="116">
        <v>1</v>
      </c>
      <c r="G59" s="81">
        <v>4</v>
      </c>
      <c r="H59" s="82"/>
      <c r="I59" s="83"/>
      <c r="J59" s="78">
        <f t="shared" si="11"/>
        <v>10</v>
      </c>
      <c r="K59" s="79"/>
      <c r="L59" s="80"/>
      <c r="M59" s="72">
        <v>13</v>
      </c>
      <c r="N59" s="73"/>
      <c r="O59" s="74"/>
      <c r="P59" s="72">
        <v>19</v>
      </c>
      <c r="Q59" s="73"/>
      <c r="R59" s="74"/>
      <c r="S59" s="75">
        <f t="shared" si="12"/>
        <v>-6</v>
      </c>
      <c r="T59" s="76"/>
      <c r="U59" s="77"/>
      <c r="V59" s="130">
        <v>584</v>
      </c>
      <c r="W59" s="73"/>
      <c r="X59" s="74"/>
      <c r="Y59" s="31">
        <v>663</v>
      </c>
      <c r="Z59" s="117">
        <f t="shared" si="13"/>
        <v>-79</v>
      </c>
      <c r="AB59" s="26">
        <f t="shared" si="14"/>
        <v>8</v>
      </c>
      <c r="AC59" s="27" t="str">
        <f t="shared" si="14"/>
        <v>BNP Par. Fortis</v>
      </c>
      <c r="AD59" s="27">
        <f t="shared" si="14"/>
        <v>9</v>
      </c>
      <c r="AE59" s="27">
        <f t="shared" si="14"/>
        <v>1</v>
      </c>
      <c r="AF59" s="27">
        <f t="shared" si="14"/>
        <v>3</v>
      </c>
      <c r="AG59" s="27">
        <f t="shared" si="14"/>
        <v>1</v>
      </c>
      <c r="AH59" s="29">
        <f t="shared" si="14"/>
        <v>4</v>
      </c>
      <c r="AI59" s="29">
        <f t="shared" si="15"/>
        <v>13</v>
      </c>
      <c r="AJ59" s="29">
        <f t="shared" si="16"/>
        <v>19</v>
      </c>
      <c r="AK59" s="30">
        <f t="shared" si="17"/>
        <v>10</v>
      </c>
    </row>
    <row r="60" spans="1:37" x14ac:dyDescent="0.2">
      <c r="A60" s="53">
        <v>9</v>
      </c>
      <c r="B60" s="71" t="s">
        <v>96</v>
      </c>
      <c r="C60" s="54">
        <v>9</v>
      </c>
      <c r="D60" s="116">
        <v>2</v>
      </c>
      <c r="E60" s="116">
        <v>2</v>
      </c>
      <c r="F60" s="116">
        <v>0</v>
      </c>
      <c r="G60" s="81">
        <v>5</v>
      </c>
      <c r="H60" s="82"/>
      <c r="I60" s="83"/>
      <c r="J60" s="78">
        <f t="shared" si="11"/>
        <v>10</v>
      </c>
      <c r="K60" s="79"/>
      <c r="L60" s="80"/>
      <c r="M60" s="72">
        <v>14</v>
      </c>
      <c r="N60" s="73"/>
      <c r="O60" s="74"/>
      <c r="P60" s="72">
        <v>21</v>
      </c>
      <c r="Q60" s="73"/>
      <c r="R60" s="74"/>
      <c r="S60" s="75">
        <f t="shared" si="12"/>
        <v>-7</v>
      </c>
      <c r="T60" s="76"/>
      <c r="U60" s="77"/>
      <c r="V60" s="120">
        <v>737</v>
      </c>
      <c r="W60" s="73"/>
      <c r="X60" s="74"/>
      <c r="Y60" s="31">
        <v>798</v>
      </c>
      <c r="Z60" s="117">
        <f t="shared" si="13"/>
        <v>-61</v>
      </c>
      <c r="AB60" s="26">
        <f t="shared" si="14"/>
        <v>9</v>
      </c>
      <c r="AC60" s="27" t="str">
        <f t="shared" si="14"/>
        <v>Aalbeke</v>
      </c>
      <c r="AD60" s="27">
        <f t="shared" si="14"/>
        <v>9</v>
      </c>
      <c r="AE60" s="27">
        <f t="shared" si="14"/>
        <v>2</v>
      </c>
      <c r="AF60" s="27">
        <f t="shared" si="14"/>
        <v>2</v>
      </c>
      <c r="AG60" s="27">
        <f t="shared" si="14"/>
        <v>0</v>
      </c>
      <c r="AH60" s="29">
        <f t="shared" si="14"/>
        <v>5</v>
      </c>
      <c r="AI60" s="29">
        <f t="shared" si="15"/>
        <v>14</v>
      </c>
      <c r="AJ60" s="29">
        <f t="shared" si="16"/>
        <v>21</v>
      </c>
      <c r="AK60" s="30">
        <f t="shared" si="17"/>
        <v>10</v>
      </c>
    </row>
    <row r="61" spans="1:37" x14ac:dyDescent="0.2">
      <c r="A61" s="53">
        <v>10</v>
      </c>
      <c r="B61" s="71" t="s">
        <v>95</v>
      </c>
      <c r="C61" s="54">
        <v>9</v>
      </c>
      <c r="D61" s="116">
        <v>2</v>
      </c>
      <c r="E61" s="116">
        <v>0</v>
      </c>
      <c r="F61" s="116">
        <v>1</v>
      </c>
      <c r="G61" s="81">
        <v>6</v>
      </c>
      <c r="H61" s="82"/>
      <c r="I61" s="83"/>
      <c r="J61" s="78">
        <f t="shared" si="11"/>
        <v>7</v>
      </c>
      <c r="K61" s="79"/>
      <c r="L61" s="80"/>
      <c r="M61" s="72">
        <v>12</v>
      </c>
      <c r="N61" s="73"/>
      <c r="O61" s="74"/>
      <c r="P61" s="72">
        <v>22</v>
      </c>
      <c r="Q61" s="73"/>
      <c r="R61" s="74"/>
      <c r="S61" s="75">
        <f t="shared" si="12"/>
        <v>-10</v>
      </c>
      <c r="T61" s="76"/>
      <c r="U61" s="77"/>
      <c r="V61" s="120">
        <v>629</v>
      </c>
      <c r="W61" s="73"/>
      <c r="X61" s="74"/>
      <c r="Y61" s="31">
        <v>763</v>
      </c>
      <c r="Z61" s="117">
        <f t="shared" si="13"/>
        <v>-134</v>
      </c>
      <c r="AB61" s="28">
        <f t="shared" si="14"/>
        <v>10</v>
      </c>
      <c r="AC61" s="29" t="str">
        <f t="shared" si="14"/>
        <v>Casa Mundo</v>
      </c>
      <c r="AD61" s="29">
        <f t="shared" si="14"/>
        <v>9</v>
      </c>
      <c r="AE61" s="29">
        <f t="shared" si="14"/>
        <v>2</v>
      </c>
      <c r="AF61" s="29">
        <f t="shared" si="14"/>
        <v>0</v>
      </c>
      <c r="AG61" s="29">
        <f t="shared" si="14"/>
        <v>1</v>
      </c>
      <c r="AH61" s="27">
        <f t="shared" si="14"/>
        <v>6</v>
      </c>
      <c r="AI61" s="27">
        <f t="shared" si="15"/>
        <v>12</v>
      </c>
      <c r="AJ61" s="27">
        <f t="shared" si="16"/>
        <v>22</v>
      </c>
      <c r="AK61" s="22">
        <f t="shared" si="17"/>
        <v>7</v>
      </c>
    </row>
    <row r="62" spans="1:37" x14ac:dyDescent="0.2">
      <c r="A62" s="53">
        <v>11</v>
      </c>
      <c r="B62" s="71" t="s">
        <v>105</v>
      </c>
      <c r="C62" s="54">
        <v>9</v>
      </c>
      <c r="D62" s="116">
        <v>2</v>
      </c>
      <c r="E62" s="116">
        <v>0</v>
      </c>
      <c r="F62" s="116">
        <v>1</v>
      </c>
      <c r="G62" s="81">
        <v>6</v>
      </c>
      <c r="H62" s="82"/>
      <c r="I62" s="83"/>
      <c r="J62" s="78">
        <f t="shared" si="11"/>
        <v>7</v>
      </c>
      <c r="K62" s="79"/>
      <c r="L62" s="80"/>
      <c r="M62" s="72">
        <v>8</v>
      </c>
      <c r="N62" s="73"/>
      <c r="O62" s="74"/>
      <c r="P62" s="72">
        <v>21</v>
      </c>
      <c r="Q62" s="73"/>
      <c r="R62" s="74"/>
      <c r="S62" s="75">
        <f t="shared" si="12"/>
        <v>-13</v>
      </c>
      <c r="T62" s="76"/>
      <c r="U62" s="77"/>
      <c r="V62" s="133">
        <v>495</v>
      </c>
      <c r="W62" s="73"/>
      <c r="X62" s="74"/>
      <c r="Y62" s="31">
        <v>534</v>
      </c>
      <c r="Z62" s="117">
        <f t="shared" si="13"/>
        <v>-39</v>
      </c>
      <c r="AB62" s="28">
        <f t="shared" si="14"/>
        <v>11</v>
      </c>
      <c r="AC62" s="27" t="str">
        <f t="shared" si="14"/>
        <v>Vlamvo</v>
      </c>
      <c r="AD62" s="29">
        <f t="shared" si="14"/>
        <v>9</v>
      </c>
      <c r="AE62" s="29">
        <f t="shared" si="14"/>
        <v>2</v>
      </c>
      <c r="AF62" s="29">
        <f t="shared" si="14"/>
        <v>0</v>
      </c>
      <c r="AG62" s="29">
        <f t="shared" si="14"/>
        <v>1</v>
      </c>
      <c r="AH62" s="29">
        <f t="shared" si="14"/>
        <v>6</v>
      </c>
      <c r="AI62" s="29">
        <f t="shared" si="15"/>
        <v>8</v>
      </c>
      <c r="AJ62" s="29">
        <f t="shared" si="16"/>
        <v>21</v>
      </c>
      <c r="AK62" s="30">
        <f t="shared" si="17"/>
        <v>7</v>
      </c>
    </row>
    <row r="63" spans="1:37" x14ac:dyDescent="0.2">
      <c r="A63" s="53">
        <v>12</v>
      </c>
      <c r="B63" s="71" t="s">
        <v>94</v>
      </c>
      <c r="C63" s="54">
        <v>9</v>
      </c>
      <c r="D63" s="116">
        <v>0</v>
      </c>
      <c r="E63" s="116">
        <v>0</v>
      </c>
      <c r="F63" s="116">
        <v>0</v>
      </c>
      <c r="G63" s="81">
        <v>9</v>
      </c>
      <c r="H63" s="82"/>
      <c r="I63" s="83"/>
      <c r="J63" s="78">
        <f t="shared" si="11"/>
        <v>0</v>
      </c>
      <c r="K63" s="79"/>
      <c r="L63" s="80"/>
      <c r="M63" s="72">
        <v>1</v>
      </c>
      <c r="N63" s="73"/>
      <c r="O63" s="74"/>
      <c r="P63" s="72">
        <v>27</v>
      </c>
      <c r="Q63" s="73"/>
      <c r="R63" s="74"/>
      <c r="S63" s="75">
        <f t="shared" si="12"/>
        <v>-26</v>
      </c>
      <c r="T63" s="76"/>
      <c r="U63" s="77"/>
      <c r="V63" s="120">
        <v>468</v>
      </c>
      <c r="W63" s="73"/>
      <c r="X63" s="74"/>
      <c r="Y63" s="31">
        <v>701</v>
      </c>
      <c r="Z63" s="117">
        <f t="shared" si="13"/>
        <v>-233</v>
      </c>
      <c r="AB63" s="28">
        <f t="shared" si="14"/>
        <v>12</v>
      </c>
      <c r="AC63" s="29" t="str">
        <f t="shared" si="14"/>
        <v>Amigo</v>
      </c>
      <c r="AD63" s="29">
        <f t="shared" si="14"/>
        <v>9</v>
      </c>
      <c r="AE63" s="29">
        <f t="shared" si="14"/>
        <v>0</v>
      </c>
      <c r="AF63" s="29">
        <f t="shared" si="14"/>
        <v>0</v>
      </c>
      <c r="AG63" s="29">
        <f t="shared" si="14"/>
        <v>0</v>
      </c>
      <c r="AH63" s="29">
        <f t="shared" si="14"/>
        <v>9</v>
      </c>
      <c r="AI63" s="29">
        <f t="shared" si="15"/>
        <v>1</v>
      </c>
      <c r="AJ63" s="29">
        <f t="shared" si="16"/>
        <v>27</v>
      </c>
      <c r="AK63" s="30">
        <f t="shared" si="17"/>
        <v>0</v>
      </c>
    </row>
    <row r="64" spans="1:37" x14ac:dyDescent="0.2">
      <c r="A64" s="2"/>
      <c r="B64" s="2"/>
      <c r="C64" s="36"/>
      <c r="D64" s="11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2"/>
      <c r="S64" s="32"/>
      <c r="T64" s="61"/>
      <c r="U64" s="32"/>
      <c r="V64" s="32"/>
      <c r="W64" s="61"/>
      <c r="X64" s="32"/>
      <c r="Y64" s="32"/>
      <c r="AB64" s="2"/>
      <c r="AC64" s="2"/>
      <c r="AD64" s="2"/>
      <c r="AE64" s="2"/>
      <c r="AF64" s="2"/>
      <c r="AG64" s="2"/>
      <c r="AH64" s="2"/>
      <c r="AI64" s="2"/>
      <c r="AJ64" s="2"/>
    </row>
    <row r="65" spans="1:25" x14ac:dyDescent="0.2">
      <c r="A65" s="17"/>
      <c r="B65" s="18"/>
      <c r="C65" s="134"/>
      <c r="D65" s="128"/>
      <c r="E65" s="19"/>
      <c r="F65" s="19"/>
      <c r="G65" s="19"/>
      <c r="H65" s="18"/>
      <c r="I65" s="19"/>
      <c r="J65" s="19"/>
      <c r="K65" s="18"/>
      <c r="L65" s="19"/>
      <c r="M65" s="19"/>
      <c r="N65" s="18"/>
      <c r="O65" s="19"/>
      <c r="P65" s="19"/>
      <c r="Q65" s="18"/>
      <c r="R65" s="19"/>
      <c r="S65" s="19"/>
      <c r="T65" s="18"/>
      <c r="U65" s="2"/>
      <c r="V65" s="135"/>
      <c r="W65" s="136" t="s">
        <v>122</v>
      </c>
      <c r="X65" s="2"/>
    </row>
    <row r="66" spans="1:25" x14ac:dyDescent="0.2">
      <c r="D66" s="86"/>
      <c r="R66" s="33"/>
      <c r="S66" s="33"/>
      <c r="T66" s="62"/>
      <c r="U66" s="32"/>
      <c r="V66" s="131"/>
      <c r="W66" s="37"/>
      <c r="X66" s="2" t="s">
        <v>121</v>
      </c>
      <c r="Y66" s="32"/>
    </row>
    <row r="67" spans="1:25" x14ac:dyDescent="0.2">
      <c r="A67" s="17"/>
      <c r="B67" s="18"/>
      <c r="C67" s="19"/>
      <c r="D67" s="36"/>
      <c r="E67" s="19"/>
      <c r="F67" s="19"/>
      <c r="G67" s="19"/>
      <c r="H67" s="18"/>
      <c r="I67" s="19"/>
      <c r="J67" s="19"/>
      <c r="K67" s="18"/>
      <c r="L67" s="19"/>
      <c r="M67" s="19"/>
      <c r="N67" s="18"/>
      <c r="O67" s="19"/>
      <c r="P67" s="19"/>
      <c r="Q67" s="18"/>
      <c r="R67" s="19"/>
      <c r="S67" s="19"/>
      <c r="T67" s="18"/>
      <c r="U67" s="2"/>
      <c r="V67" s="2"/>
      <c r="W67" s="37"/>
      <c r="X67" s="2"/>
    </row>
    <row r="68" spans="1:25" x14ac:dyDescent="0.2">
      <c r="A68" s="17"/>
      <c r="B68" s="18"/>
      <c r="C68" s="19"/>
      <c r="D68" s="34"/>
      <c r="E68" s="19"/>
      <c r="F68" s="19"/>
      <c r="G68" s="19"/>
      <c r="H68" s="18"/>
      <c r="I68" s="19"/>
      <c r="J68" s="19"/>
      <c r="K68" s="18"/>
      <c r="L68" s="19"/>
      <c r="M68" s="19"/>
      <c r="N68" s="18"/>
      <c r="O68" s="19"/>
      <c r="P68" s="19"/>
      <c r="Q68" s="18"/>
      <c r="R68" s="19"/>
      <c r="S68" s="19"/>
      <c r="T68" s="18"/>
      <c r="U68" s="2"/>
      <c r="V68" s="2"/>
      <c r="W68" s="37"/>
      <c r="X68" s="2"/>
    </row>
    <row r="69" spans="1:25" x14ac:dyDescent="0.2">
      <c r="A69" s="17"/>
      <c r="B69" s="18"/>
      <c r="C69" s="19"/>
      <c r="D69" s="34"/>
      <c r="E69" s="19"/>
      <c r="F69" s="19"/>
      <c r="G69" s="19"/>
      <c r="H69" s="18"/>
      <c r="I69" s="19"/>
      <c r="J69" s="19"/>
      <c r="K69" s="18"/>
      <c r="L69" s="19"/>
      <c r="M69" s="19"/>
      <c r="N69" s="18"/>
      <c r="O69" s="19"/>
      <c r="P69" s="19"/>
      <c r="Q69" s="18"/>
      <c r="R69" s="19"/>
      <c r="S69" s="19"/>
      <c r="T69" s="18"/>
      <c r="U69" s="2"/>
      <c r="V69" s="2"/>
      <c r="W69" s="37"/>
      <c r="X69" s="2"/>
    </row>
    <row r="70" spans="1:25" x14ac:dyDescent="0.2">
      <c r="D70" s="40"/>
    </row>
  </sheetData>
  <sortState ref="B17:Z28">
    <sortCondition descending="1" ref="J17:J28"/>
    <sortCondition descending="1" ref="S17:S28"/>
    <sortCondition descending="1" ref="Z17:Z28"/>
  </sortState>
  <mergeCells count="12">
    <mergeCell ref="V16:X16"/>
    <mergeCell ref="G16:I16"/>
    <mergeCell ref="J16:L16"/>
    <mergeCell ref="M16:O16"/>
    <mergeCell ref="P16:R16"/>
    <mergeCell ref="S16:U16"/>
    <mergeCell ref="V51:X51"/>
    <mergeCell ref="G51:I51"/>
    <mergeCell ref="J51:L51"/>
    <mergeCell ref="M51:O51"/>
    <mergeCell ref="P51:R51"/>
    <mergeCell ref="S51:U51"/>
  </mergeCells>
  <phoneticPr fontId="4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Speeldag 1</vt:lpstr>
      <vt:lpstr>Speeldag 2</vt:lpstr>
      <vt:lpstr>Speeldag 3</vt:lpstr>
      <vt:lpstr>Speeldag 4</vt:lpstr>
      <vt:lpstr>Speeldag 5</vt:lpstr>
      <vt:lpstr>Speeldag 6</vt:lpstr>
      <vt:lpstr>Speeldag 7</vt:lpstr>
      <vt:lpstr>Speeldag 8</vt:lpstr>
      <vt:lpstr>Speeldag 9</vt:lpstr>
      <vt:lpstr>Speeldag 10</vt:lpstr>
      <vt:lpstr>Speeldag 11</vt:lpstr>
    </vt:vector>
  </TitlesOfParts>
  <Company>thuis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Vanhalst</dc:creator>
  <cp:lastModifiedBy>HP</cp:lastModifiedBy>
  <cp:lastPrinted>2007-07-13T20:49:45Z</cp:lastPrinted>
  <dcterms:created xsi:type="dcterms:W3CDTF">2006-09-21T17:49:49Z</dcterms:created>
  <dcterms:modified xsi:type="dcterms:W3CDTF">2019-09-20T21:55:39Z</dcterms:modified>
</cp:coreProperties>
</file>